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E:\Sec. General\2024 borradores\Documentos SIG\Gestion Juridica\"/>
    </mc:Choice>
  </mc:AlternateContent>
  <xr:revisionPtr revIDLastSave="0" documentId="13_ncr:1_{FA796A65-9F0D-4268-B708-6E3DEDC255FF}" xr6:coauthVersionLast="47" xr6:coauthVersionMax="47" xr10:uidLastSave="{00000000-0000-0000-0000-000000000000}"/>
  <bookViews>
    <workbookView xWindow="-120" yWindow="-120" windowWidth="20730" windowHeight="11160" activeTab="1" xr2:uid="{00000000-000D-0000-FFFF-FFFF00000000}"/>
  </bookViews>
  <sheets>
    <sheet name="1. Matriz de Riesgos" sheetId="1" r:id="rId1"/>
    <sheet name="2. Matriz de oportunidades" sheetId="2" r:id="rId2"/>
    <sheet name="GUIA 1 MATRIZ DE RIESGOS" sheetId="3" r:id="rId3"/>
    <sheet name="GUIA 2 CLASE RIESGO-OPORTUNIDAD" sheetId="4" r:id="rId4"/>
    <sheet name="GUIA 3PROBABILIDAD-FACTIBILIDAD" sheetId="5" r:id="rId5"/>
    <sheet name="GUIA 4 IMPACTO" sheetId="6" r:id="rId6"/>
    <sheet name="GUIA 5 ZONA DE RIESGO" sheetId="7" r:id="rId7"/>
    <sheet name="Hoja 8" sheetId="8" r:id="rId8"/>
    <sheet name="Hoja 9" sheetId="9" r:id="rId9"/>
    <sheet name="Hoja 7" sheetId="10" r:id="rId10"/>
    <sheet name="Hoja 6" sheetId="11" r:id="rId11"/>
    <sheet name="Hoja 4" sheetId="12" r:id="rId12"/>
    <sheet name="Hoja 5" sheetId="13" r:id="rId13"/>
    <sheet name="Hoja 3" sheetId="14" r:id="rId14"/>
    <sheet name="Hoja 1" sheetId="15" r:id="rId15"/>
    <sheet name="Hoja 2" sheetId="16" r:id="rId16"/>
  </sheets>
  <definedNames>
    <definedName name="Accionistas">#REF!</definedName>
    <definedName name="Acreedores">#REF!</definedName>
    <definedName name="Capitalistas">#REF!</definedName>
    <definedName name="Categorización">#REF!</definedName>
    <definedName name="Clasificación">#REF!</definedName>
    <definedName name="Cliente_Gobierno">#REF!</definedName>
    <definedName name="Cliente_privado">#REF!</definedName>
    <definedName name="Competidores">#REF!</definedName>
    <definedName name="Empleados">#REF!</definedName>
    <definedName name="Entidades_Regulatorias">#REF!</definedName>
    <definedName name="Gerencia_y_Jefaturas">#REF!</definedName>
    <definedName name="Gobierno">#REF!</definedName>
    <definedName name="Propietarios_del_Negocio">#REF!</definedName>
    <definedName name="Proveedores">#REF!</definedName>
    <definedName name="Selección">#REF!</definedName>
    <definedName name="Sindicatos">#REF!</definedName>
    <definedName name="Sistema_de_gestión_implementado">#REF!</definedName>
    <definedName name="Sociedad">#REF!</definedName>
    <definedName name="Socios">#REF!</definedName>
    <definedName name="Staf_Directivo">#REF!</definedName>
    <definedName name="Stakhol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6YrKRbi6gsui7Xcl54glVLjkyGqvR0QB+NZyO2b3kV4="/>
    </ext>
  </extLst>
</workbook>
</file>

<file path=xl/calcChain.xml><?xml version="1.0" encoding="utf-8"?>
<calcChain xmlns="http://schemas.openxmlformats.org/spreadsheetml/2006/main">
  <c r="J12" i="3" l="1"/>
  <c r="K12" i="3" s="1"/>
  <c r="J8" i="3"/>
  <c r="K8" i="3" s="1"/>
  <c r="K12" i="2"/>
  <c r="K9" i="2"/>
  <c r="K8" i="2"/>
  <c r="K10" i="1"/>
  <c r="K9" i="1"/>
  <c r="K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000-000009000000}">
      <text>
        <r>
          <rPr>
            <sz val="11"/>
            <color theme="1"/>
            <rFont val="Calibri"/>
            <scheme val="minor"/>
          </rPr>
          <t>======
ID#AAABNiKjxnY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000-000006000000}">
      <text>
        <r>
          <rPr>
            <sz val="11"/>
            <color theme="1"/>
            <rFont val="Calibri"/>
            <scheme val="minor"/>
          </rPr>
          <t>======
ID#AAABNiKjxoA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000-000003000000}">
      <text>
        <r>
          <rPr>
            <sz val="11"/>
            <color theme="1"/>
            <rFont val="Calibri"/>
            <scheme val="minor"/>
          </rPr>
          <t>======
ID#AAABNiKjxoM
TuSoft    (2024-05-20 16:36:33)
Es el motivo o razón por la que se genera un riesgo. Debido a…</t>
        </r>
      </text>
    </comment>
    <comment ref="D7" authorId="0" shapeId="0" xr:uid="{00000000-0006-0000-0000-000007000000}">
      <text>
        <r>
          <rPr>
            <sz val="11"/>
            <color theme="1"/>
            <rFont val="Calibri"/>
            <scheme val="minor"/>
          </rPr>
          <t>======
ID#AAABNiKjxn4
TuSoft    (2024-05-20 16:36:33)
Efecto (positivo o negativo) de la incertidumbre sobre los objetivos. 
Podría ocurrir…</t>
        </r>
      </text>
    </comment>
    <comment ref="E7" authorId="0" shapeId="0" xr:uid="{00000000-0006-0000-0000-000001000000}">
      <text>
        <r>
          <rPr>
            <sz val="11"/>
            <color theme="1"/>
            <rFont val="Calibri"/>
            <scheme val="minor"/>
          </rPr>
          <t>======
ID#AAABNiKjxpQ
TuSoft    (2024-05-20 16:36:33)
Se refiere a las características generales o las formas en que se
observa o manifiesta el riesgo identificado. 
De que se trata</t>
        </r>
      </text>
    </comment>
    <comment ref="F7" authorId="0" shapeId="0" xr:uid="{00000000-0006-0000-0000-000005000000}">
      <text>
        <r>
          <rPr>
            <sz val="11"/>
            <color theme="1"/>
            <rFont val="Calibri"/>
            <scheme val="minor"/>
          </rPr>
          <t>======
ID#AAABNiKjxoI
TuSoft    (2024-05-20 16:36:33)
Consecuencia positiva o negativa, de la ocurrencia de un evento.
Lo que podría ocasionar…</t>
        </r>
      </text>
    </comment>
    <comment ref="G7" authorId="0" shapeId="0" xr:uid="{00000000-0006-0000-0000-000002000000}">
      <text>
        <r>
          <rPr>
            <sz val="11"/>
            <color theme="1"/>
            <rFont val="Calibri"/>
            <scheme val="minor"/>
          </rPr>
          <t>======
ID#AAABNiKjxo4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000-000004000000}">
      <text>
        <r>
          <rPr>
            <sz val="11"/>
            <color theme="1"/>
            <rFont val="Calibri"/>
            <scheme val="minor"/>
          </rPr>
          <t>======
ID#AAABNiKjxoQ
TuSoft    (2024-05-20 16:36:33)
PROBABILIDAD
ALTA : 3  Es inevitable que el riesgo se presente
MEDIA : 2  Es factible que el riesgo se presente
BAJA : 1 Es muy poco factible que el riesgo se presente</t>
        </r>
      </text>
    </comment>
    <comment ref="I7" authorId="0" shapeId="0" xr:uid="{00000000-0006-0000-0000-000008000000}">
      <text>
        <r>
          <rPr>
            <sz val="11"/>
            <color theme="1"/>
            <rFont val="Calibri"/>
            <scheme val="minor"/>
          </rPr>
          <t>======
ID#AAABNiKjxnc
IMPACTO    (2024-05-20 16:36:33)
LEVE 5 Si el riesgo llegara a presentarse, afectaría en grado bajo al proceso
MODERADO 10 Si el riesgo llegara a presentarse, afectaría en grado medio al proceso
CATASTROFICO 20 Si el riesgo llegara a presentarse, afectaría en alto grado al proceso</t>
        </r>
      </text>
    </comment>
  </commentList>
  <extLst>
    <ext xmlns:r="http://schemas.openxmlformats.org/officeDocument/2006/relationships" uri="GoogleSheetsCustomDataVersion2">
      <go:sheetsCustomData xmlns:go="http://customooxmlschemas.google.com/" r:id="rId1" roundtripDataSignature="AMtx7mjlJC9xXxuuYdJdiEawugG7JpoIi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100-000005000000}">
      <text>
        <r>
          <rPr>
            <sz val="11"/>
            <color theme="1"/>
            <rFont val="Calibri"/>
            <scheme val="minor"/>
          </rPr>
          <t>======
ID#AAABNiKjxo8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100-000007000000}">
      <text>
        <r>
          <rPr>
            <sz val="11"/>
            <color theme="1"/>
            <rFont val="Calibri"/>
            <scheme val="minor"/>
          </rPr>
          <t>======
ID#AAABNiKjxoE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100-000003000000}">
      <text>
        <r>
          <rPr>
            <sz val="11"/>
            <color theme="1"/>
            <rFont val="Calibri"/>
            <scheme val="minor"/>
          </rPr>
          <t>======
ID#AAABNiKjxpY
TuSoft    (2024-05-20 16:36:33)
Es el motivo o razón por la que se genera un riesgo. Debido a…</t>
        </r>
      </text>
    </comment>
    <comment ref="D7" authorId="0" shapeId="0" xr:uid="{00000000-0006-0000-0100-000004000000}">
      <text>
        <r>
          <rPr>
            <sz val="11"/>
            <color theme="1"/>
            <rFont val="Calibri"/>
            <scheme val="minor"/>
          </rPr>
          <t>======
ID#AAABNiKjxpc
TuSoft    (2024-05-20 16:36:33)
Evento capaz de poner en peligro el cumplimiento del OBJETIVO DEL PROCESO 
Podría ocurrir…</t>
        </r>
      </text>
    </comment>
    <comment ref="E7" authorId="0" shapeId="0" xr:uid="{00000000-0006-0000-0100-000002000000}">
      <text>
        <r>
          <rPr>
            <sz val="11"/>
            <color theme="1"/>
            <rFont val="Calibri"/>
            <scheme val="minor"/>
          </rPr>
          <t>======
ID#AAABNiKjxpg
TuSoft    (2024-05-20 16:36:33)
Se refiere a las características generales o las formas en que se
observa o manifiesta la oportunidad identificada. 
De que se trata</t>
        </r>
      </text>
    </comment>
    <comment ref="F7" authorId="0" shapeId="0" xr:uid="{00000000-0006-0000-0100-000009000000}">
      <text>
        <r>
          <rPr>
            <sz val="11"/>
            <color theme="1"/>
            <rFont val="Calibri"/>
            <scheme val="minor"/>
          </rPr>
          <t>======
ID#AAABNiKjxno
TuSoft    (2024-05-20 16:36:33)
Consecuencia positiva de la ocurrencia de un evento.
Lo que podría ocasionar…</t>
        </r>
      </text>
    </comment>
    <comment ref="G7" authorId="0" shapeId="0" xr:uid="{00000000-0006-0000-0100-000006000000}">
      <text>
        <r>
          <rPr>
            <sz val="11"/>
            <color theme="1"/>
            <rFont val="Calibri"/>
            <scheme val="minor"/>
          </rPr>
          <t>======
ID#AAABNiKjxoY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7" authorId="0" shapeId="0" xr:uid="{00000000-0006-0000-0100-000008000000}">
      <text>
        <r>
          <rPr>
            <sz val="11"/>
            <color theme="1"/>
            <rFont val="Calibri"/>
            <scheme val="minor"/>
          </rPr>
          <t>======
ID#AAABNiKjxn0
TuSoft    (2024-05-20 16:36:33)
FACTIBILIDAD
ALTA
Es muy factible que el riesgo/oportunidad se presente
MEDIA
Es factible que la oportunidad se presente
BAJA
Es muy poco factible que el riesgo se presente</t>
        </r>
      </text>
    </comment>
    <comment ref="I7" authorId="0" shapeId="0" xr:uid="{00000000-0006-0000-0100-000001000000}">
      <text>
        <r>
          <rPr>
            <sz val="11"/>
            <color theme="1"/>
            <rFont val="Calibri"/>
            <scheme val="minor"/>
          </rPr>
          <t>======
ID#AAABNiKjxpk
IMPACTO    (2024-05-20 16:36:33)
LEVE
Si la oportunidad llegara a presentarse, afectaría en grado bajo el objetivo del proceso
MODERADO
Si la oportunidad llegara a presentarse, afectaría en grado medio el objetivo del proceso
SIGNIFICATIVO
Si la oportunidad llegara a presentarse, afectaría en alto grado al el objetivo del proceso</t>
        </r>
      </text>
    </comment>
  </commentList>
  <extLst>
    <ext xmlns:r="http://schemas.openxmlformats.org/officeDocument/2006/relationships" uri="GoogleSheetsCustomDataVersion2">
      <go:sheetsCustomData xmlns:go="http://customooxmlschemas.google.com/" r:id="rId1" roundtripDataSignature="AMtx7miC54VmMwykcr5Mw1fBl0CZfIau3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L6" authorId="0" shapeId="0" xr:uid="{00000000-0006-0000-0200-000009000000}">
      <text>
        <r>
          <rPr>
            <sz val="11"/>
            <color theme="1"/>
            <rFont val="Calibri"/>
            <scheme val="minor"/>
          </rPr>
          <t>======
ID#AAABNiKjxok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6" authorId="0" shapeId="0" xr:uid="{00000000-0006-0000-0200-00000F000000}">
      <text>
        <r>
          <rPr>
            <sz val="11"/>
            <color theme="1"/>
            <rFont val="Calibri"/>
            <scheme val="minor"/>
          </rPr>
          <t>======
ID#AAABNiKjxnw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7" authorId="0" shapeId="0" xr:uid="{00000000-0006-0000-0200-00000A000000}">
      <text>
        <r>
          <rPr>
            <sz val="11"/>
            <color theme="1"/>
            <rFont val="Calibri"/>
            <scheme val="minor"/>
          </rPr>
          <t>======
ID#AAABNiKjxoo
TuSoft    (2024-05-20 16:36:33)
Es el motivo o razón por la que se genera un riesgo. Debido a…</t>
        </r>
      </text>
    </comment>
    <comment ref="D7" authorId="0" shapeId="0" xr:uid="{00000000-0006-0000-0200-000012000000}">
      <text>
        <r>
          <rPr>
            <sz val="11"/>
            <color theme="1"/>
            <rFont val="Calibri"/>
            <scheme val="minor"/>
          </rPr>
          <t>======
ID#AAABNiKjxng
TuSoft    (2024-05-20 16:36:33)
Efecto (negativo) de la incertidumbre sobre los objetivos. 
Podría ocurrir…</t>
        </r>
      </text>
    </comment>
    <comment ref="E7" authorId="0" shapeId="0" xr:uid="{00000000-0006-0000-0200-000011000000}">
      <text>
        <r>
          <rPr>
            <sz val="11"/>
            <color theme="1"/>
            <rFont val="Calibri"/>
            <scheme val="minor"/>
          </rPr>
          <t>======
ID#AAABNiKjxnk
TuSoft    (2024-05-20 16:36:33)
Se refiere a las características generales o las formas en que se
observa o manifiesta el riesgo identificado. 
De que se trata</t>
        </r>
      </text>
    </comment>
    <comment ref="F7" authorId="0" shapeId="0" xr:uid="{00000000-0006-0000-0200-000001000000}">
      <text>
        <r>
          <rPr>
            <sz val="11"/>
            <color theme="1"/>
            <rFont val="Calibri"/>
            <scheme val="minor"/>
          </rPr>
          <t>======
ID#AAABNiKjxpU
TuSoft    (2024-05-20 16:36:33)
Consecuencia positiva o negativa, de la ocurrencia de un evento.
Lo que podría ocasionar…</t>
        </r>
      </text>
    </comment>
    <comment ref="G7" authorId="0" shapeId="0" xr:uid="{00000000-0006-0000-0200-000008000000}">
      <text>
        <r>
          <rPr>
            <sz val="11"/>
            <color theme="1"/>
            <rFont val="Calibri"/>
            <scheme val="minor"/>
          </rPr>
          <t>======
ID#AAABNiKjxos
TuSoft    (2024-05-20 16:36:33)
RIESGO ESTRATEGICO 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RIESGO OPERATIVO Es la posibilidad de ocurrencia de pérdidas financieras originadas por fallas o insuficiencias de los procesos, personas, sistemas internos, tecnología y en la presencia de eventos externos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RIESGO FINANCIERO 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
RIESGOS DE CUMPLIMIENTO Se asocian con la capacidad de la Universidad para cumplir con los requisitos legales, contractuales, de ética y en general con su compromiso ante la comunidad.
RIESGOS DE TECNOLOGIA Son los riesgos derivados de fallas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
RIESGO DE IMAGEN Es la posibilidad de pérdida por mala imagen, desprestigio, publicidad negativa, cierta o no, respecto de la misma y sus servicios, que produzca pérdida de estudiantes, disminución de ingresos o procesos judiciales. Es decir el riesgo de imagen, está relacionado con la percepción y la confianza por parte de la ciudadanía, hacia la institución
RIESGO LEGAL Se entiende por riesgo legal la posibilidad de pérdida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t>
        </r>
      </text>
    </comment>
    <comment ref="H7" authorId="0" shapeId="0" xr:uid="{00000000-0006-0000-0200-000007000000}">
      <text>
        <r>
          <rPr>
            <sz val="11"/>
            <color theme="1"/>
            <rFont val="Calibri"/>
            <scheme val="minor"/>
          </rPr>
          <t>======
ID#AAABNiKjxow
TuSoft    (2024-05-20 16:36:33)
PROBABILIDAD
ALTA : 3  Es inevitable/muy factible que el riesgo se presente
MEDIA : 2  Es factible que el riesgo se presente
BAJA : 1 Es muy poco factible que el riesgo se presente</t>
        </r>
      </text>
    </comment>
    <comment ref="I7" authorId="0" shapeId="0" xr:uid="{00000000-0006-0000-0200-000010000000}">
      <text>
        <r>
          <rPr>
            <sz val="11"/>
            <color theme="1"/>
            <rFont val="Calibri"/>
            <scheme val="minor"/>
          </rPr>
          <t>======
ID#AAABNiKjxns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 ref="L10" authorId="0" shapeId="0" xr:uid="{00000000-0006-0000-0200-000005000000}">
      <text>
        <r>
          <rPr>
            <sz val="11"/>
            <color theme="1"/>
            <rFont val="Calibri"/>
            <scheme val="minor"/>
          </rPr>
          <t>======
ID#AAABNiKjxpA
TuSoft    (2024-05-20 16:36:33)
Tipos de control
Controles de Gestión. Son aquellos controles orientados a asegurar el cumplimiento de las estrategias, políticas y objetivos institucionales, EJEMPLOS: Indicadores, auditorías, informes, comités, monitoreo de riesgos, seguimientos, entre otros. 
Controles Operativos. Son aquellos controles enfocados a asegurar la ejecución de las actividades de un proceso, EJEMPLOS:
Conciliaciones, Consecutivos, Verificación de firmas, Listas de, chequeo, Registro controlado, Segregación de funciones, Niveles de autorización, Custodia apropiada, Procedimientos formales aplicados, Pólizas, Seguridad física, Contingencias y respaldo, Personal capacitado, Aseguramiento y calidad.
Controles Legales. Son aquellos de los cuales hacen parte la normatividad interna y externa aplicable a la Entidad. EJEMPLOS: Normograma, marco normativo (cuando aplique) contenido en Manuales, Procedimientos, Planes, Guías, Instructivos, Anexos y Protocolos.</t>
        </r>
      </text>
    </comment>
    <comment ref="M10" authorId="0" shapeId="0" xr:uid="{00000000-0006-0000-0200-00000D000000}">
      <text>
        <r>
          <rPr>
            <sz val="11"/>
            <color theme="1"/>
            <rFont val="Calibri"/>
            <scheme val="minor"/>
          </rPr>
          <t>======
ID#AAABNiKjxoU
Estructura de la Acción    (2024-05-20 16:36:33)
Acción
Actividad realizada para llevar a cabo la accion.
Objeto sobre el cual recae la acción
Puede ser un documento en su totalidad, una característica a controlar producto de una actividad específica que implique inspección, confirmación o comparación; un comité, un informe, entre otros.
Elementos adicionales de contexto o descriptivos
Complementan el control. Pueden ser referentes a nivel de documentos, normas, entre otros.</t>
        </r>
      </text>
    </comment>
    <comment ref="C11" authorId="0" shapeId="0" xr:uid="{00000000-0006-0000-0200-000002000000}">
      <text>
        <r>
          <rPr>
            <sz val="11"/>
            <color theme="1"/>
            <rFont val="Calibri"/>
            <scheme val="minor"/>
          </rPr>
          <t>======
ID#AAABNiKjxpM
TuSoft    (2024-05-20 16:36:33)
Es el motivo o razón por la que se genera un riesgo. Debido a…</t>
        </r>
      </text>
    </comment>
    <comment ref="D11" authorId="0" shapeId="0" xr:uid="{00000000-0006-0000-0200-00000E000000}">
      <text>
        <r>
          <rPr>
            <sz val="11"/>
            <color theme="1"/>
            <rFont val="Calibri"/>
            <scheme val="minor"/>
          </rPr>
          <t>======
ID#AAABNiKjxn8
TuSoft    (2024-05-20 16:36:33)
Efecto (positivo) de la incertidumbre sobre los objetivos. 
Podría ocurrir…</t>
        </r>
      </text>
    </comment>
    <comment ref="E11" authorId="0" shapeId="0" xr:uid="{00000000-0006-0000-0200-000003000000}">
      <text>
        <r>
          <rPr>
            <sz val="11"/>
            <color theme="1"/>
            <rFont val="Calibri"/>
            <scheme val="minor"/>
          </rPr>
          <t>======
ID#AAABNiKjxpI
TuSoft    (2024-05-20 16:36:33)
Se refiere a las características generales o las formas en que se
observa o manifiesta el riesgo identificado. 
De que se trata</t>
        </r>
      </text>
    </comment>
    <comment ref="F11" authorId="0" shapeId="0" xr:uid="{00000000-0006-0000-0200-000004000000}">
      <text>
        <r>
          <rPr>
            <sz val="11"/>
            <color theme="1"/>
            <rFont val="Calibri"/>
            <scheme val="minor"/>
          </rPr>
          <t>======
ID#AAABNiKjxpE
TuSoft    (2024-05-20 16:36:33)
Consecuencia positiva o negativa, de la ocurrencia de un evento.
Lo que podría ocasionar…</t>
        </r>
      </text>
    </comment>
    <comment ref="G11" authorId="0" shapeId="0" xr:uid="{00000000-0006-0000-0200-00000B000000}">
      <text>
        <r>
          <rPr>
            <sz val="11"/>
            <color theme="1"/>
            <rFont val="Calibri"/>
            <scheme val="minor"/>
          </rPr>
          <t>======
ID#AAABNiKjxog
TuSoft    (2024-05-20 16:36:33)
OPORTUNIDAD ESTRATÉGICA 
Está asociado con los procesos que orientan y direccionan la Institución. Se enfoca hacia los asuntos relacionados con el cumplimiento de Objetivos Estratégicos, los fundamentos Éticos, la definición de Políticas y Estrategias, el diseño y conceptualización de la organización, la formulación de planes, programas y proyectos y la asignación de recursos (Presupuesto), el establecimiento de políticas y formas de interacción con todas las partes interesadas de la institución.  
OPORTUNIDAD OPERACIONAL 
Situaciones externas que representan un panorama favorable para el logro de los objetivos institucionales y que están asociados a los procesos, personas, sistemas internos, tecnología y en la presencia de eventos externos, la operación comprende las actividades relacionadas con la ejecución de los procesos misionales y el funcionamiento de los Procesos de Apoyo.
OPORTUNIDAD FINANCIERA
Se relacionan con la efectividad en el manejo de los recursos de la Universidad que incluye, la ejecución presupuestal, la elaboración de los estados financieros, los pagos, manejos de excedentes de tesorería y manejo de los bienes de la universidad. 
OPORTUNIDAD DE CUMPLIMIENTO 
Se asocian con la capacidad de la Universidad para cumplir con los requisitos legales y contractuales.
OPORUNIDAD TECNOLOGICA 
Son los que representan una posibilidad de avance y actualización marcada por las tendencias del mercado y el avance científico y tecnológico
OPORTUNIDAD  DE IMAGEN 
Es la posibilidad de mejorar la buena imagen y prestigio institucional, respecto a su comportamiento ético y moral representado en acciones concretas de responsabilidad social y ambiental que contribuyen al desarrollo y éxito sostenido en el marco de los Objetivos de Desarrollo Sostenible.
OPORTUNIDAD LEGAL 
Las oportunidades se configuran a partir del aprovechamiento de beneficios legales y reglamentarios que favorecen el desarrollo operacional de la institución y le confieren ventajas competitivas para el logro de los objetivos.</t>
        </r>
      </text>
    </comment>
    <comment ref="H11" authorId="0" shapeId="0" xr:uid="{00000000-0006-0000-0200-00000C000000}">
      <text>
        <r>
          <rPr>
            <sz val="11"/>
            <color theme="1"/>
            <rFont val="Calibri"/>
            <scheme val="minor"/>
          </rPr>
          <t>======
ID#AAABNiKjxoc
TuSoft    (2024-05-20 16:36:33)
PROBABILIDAD
ALTA : 3  Es inevitable/muy factible que el riesgo se presente
MEDIA : 2  Es factible que el riesgo se presente
BAJA : 1 Es muy poco factible que el riesgo se presente</t>
        </r>
      </text>
    </comment>
    <comment ref="I11" authorId="0" shapeId="0" xr:uid="{00000000-0006-0000-0200-000006000000}">
      <text>
        <r>
          <rPr>
            <sz val="11"/>
            <color theme="1"/>
            <rFont val="Calibri"/>
            <scheme val="minor"/>
          </rPr>
          <t>======
ID#AAABNiKjxo0
IMPACTO    (2024-05-20 16:36:33)
LEVE 5 Si el riesgo/oportunidad llegara a presentarse, afecta en grado bajo al proceso
MODERADO 10 Si el riesgo/oportunidad llegara a presentarse, afecta en grado medio al proceso
CATASTROFICO 20 Si el riesgo/oportunidad llegara a presentarse, afecta en alto grado al proceso</t>
        </r>
      </text>
    </comment>
  </commentList>
  <extLst>
    <ext xmlns:r="http://schemas.openxmlformats.org/officeDocument/2006/relationships" uri="GoogleSheetsCustomDataVersion2">
      <go:sheetsCustomData xmlns:go="http://customooxmlschemas.google.com/" r:id="rId1" roundtripDataSignature="AMtx7mjzqOMxPAgP40kEe4Ls9z+/rMnSGg=="/>
    </ext>
  </extLst>
</comments>
</file>

<file path=xl/sharedStrings.xml><?xml version="1.0" encoding="utf-8"?>
<sst xmlns="http://schemas.openxmlformats.org/spreadsheetml/2006/main" count="255" uniqueCount="161">
  <si>
    <t>MAPA DE RIESGOS
UNIVERSIDAD CATÓLICA DE MANIZALES
"UCM"</t>
  </si>
  <si>
    <t>OBJETIVO DEL PROCESO</t>
  </si>
  <si>
    <t xml:space="preserve">Establecer lineamientos relativos al establecimiento de ejes prioritarios de actuación institucional, fijación de  objetivos, metas, indicadores y recursos para el alcance del horizonte institucional de la Universidad Católica de Manizales.  </t>
  </si>
  <si>
    <t>Identificación del riesgo</t>
  </si>
  <si>
    <t>Análisis del riesgo</t>
  </si>
  <si>
    <t>Controles existentes</t>
  </si>
  <si>
    <t>Acciones de tratamiento</t>
  </si>
  <si>
    <t>Responsable de la acción</t>
  </si>
  <si>
    <t>Fecha 
Inicio</t>
  </si>
  <si>
    <t>Fecha 
Finalización</t>
  </si>
  <si>
    <t>N°</t>
  </si>
  <si>
    <t>Proceso</t>
  </si>
  <si>
    <t xml:space="preserve">Causa
</t>
  </si>
  <si>
    <t>Riesgo</t>
  </si>
  <si>
    <t>Descripción</t>
  </si>
  <si>
    <t>EFECTO
(Consecuencias Pósibles)</t>
  </si>
  <si>
    <t>CLASE DE RIESGO</t>
  </si>
  <si>
    <t>PROBABILIDAD</t>
  </si>
  <si>
    <t>IMPACTO</t>
  </si>
  <si>
    <t>TOTAL</t>
  </si>
  <si>
    <t>EVALUACIÓN RIESGO</t>
  </si>
  <si>
    <t>OPORTUNIDAD</t>
  </si>
  <si>
    <t>CLASE DE OPORTUNIDAD</t>
  </si>
  <si>
    <t>FACTIBILIDAD</t>
  </si>
  <si>
    <t>EVALUACIÓN OPORTUNIDAD</t>
  </si>
  <si>
    <t>Generar procesos de Formación humana integral desde practicas pedagogicas la persona desde una visión humanista, científica y cristiana.</t>
  </si>
  <si>
    <t>PROBABILIDAD/FACTIBILIDAD</t>
  </si>
  <si>
    <t>Identificación de las oportuniddes</t>
  </si>
  <si>
    <t>Análisis de la oportunidad</t>
  </si>
  <si>
    <t>Oportunidad</t>
  </si>
  <si>
    <r>
      <rPr>
        <b/>
        <sz val="12"/>
        <color theme="1"/>
        <rFont val="Century Gothic"/>
      </rPr>
      <t>CLASIFICIACIÓN DE LOS RIESGOS</t>
    </r>
    <r>
      <rPr>
        <b/>
        <sz val="12"/>
        <color rgb="FFFF0000"/>
        <rFont val="Century Gothic"/>
      </rPr>
      <t>/OPORUNIDADES</t>
    </r>
  </si>
  <si>
    <r>
      <rPr>
        <sz val="10"/>
        <color theme="1"/>
        <rFont val="Century Gothic"/>
      </rPr>
      <t>Durante el proceso de identificación del riesgo</t>
    </r>
    <r>
      <rPr>
        <sz val="10"/>
        <color rgb="FFFF0000"/>
        <rFont val="Century Gothic"/>
      </rPr>
      <t>/oportunidad</t>
    </r>
    <r>
      <rPr>
        <sz val="10"/>
        <color theme="1"/>
        <rFont val="Century Gothic"/>
      </rPr>
      <t xml:space="preserve"> se recomienda hacer una clasificación; con el fin de establecer con mayor facilidad el análisis del impacto, teniendo en cuenta los siguientes conceptos:</t>
    </r>
  </si>
  <si>
    <r>
      <rPr>
        <b/>
        <sz val="10"/>
        <color theme="1"/>
        <rFont val="Century Gothic"/>
      </rPr>
      <t>RIESGO</t>
    </r>
    <r>
      <rPr>
        <b/>
        <sz val="10"/>
        <color rgb="FFFF0000"/>
        <rFont val="Century Gothic"/>
      </rPr>
      <t>/OPORTUNIDAD</t>
    </r>
    <r>
      <rPr>
        <b/>
        <sz val="10"/>
        <color theme="1"/>
        <rFont val="Century Gothic"/>
      </rPr>
      <t xml:space="preserve"> ESTRATEGICO</t>
    </r>
  </si>
  <si>
    <t xml:space="preserve">Está asociado con los procesos que orientan y direccionan la Institución. Se enfoca hacia los asuntos globales relacionados con la Misión, el cumplimiento de Objetivos Estratégicos, los fundamentos Éticos, la definición de Políticas y Estrategias, el diseño y conceptualización de la organización, la formulación de planes, programas y asignación de recursos y el establecimiento de Políticas y formas de interacción con todos los actores internos y externos ligados a la Universidad. </t>
  </si>
  <si>
    <r>
      <rPr>
        <b/>
        <sz val="10"/>
        <color theme="1"/>
        <rFont val="Century Gothic"/>
      </rPr>
      <t>RIESGO</t>
    </r>
    <r>
      <rPr>
        <b/>
        <sz val="10"/>
        <color rgb="FFFF0000"/>
        <rFont val="Century Gothic"/>
      </rPr>
      <t>/OPORTUNIDAD</t>
    </r>
    <r>
      <rPr>
        <b/>
        <sz val="10"/>
        <color theme="1"/>
        <rFont val="Century Gothic"/>
      </rPr>
      <t xml:space="preserve"> OPERATIVO</t>
    </r>
  </si>
  <si>
    <r>
      <rPr>
        <sz val="10"/>
        <color theme="1"/>
        <rFont val="Century Gothic"/>
      </rPr>
      <t>Es la posibilidad de ocurrencia de pérdidas</t>
    </r>
    <r>
      <rPr>
        <sz val="10"/>
        <color rgb="FFFF0000"/>
        <rFont val="Century Gothic"/>
      </rPr>
      <t xml:space="preserve"> o ganancias</t>
    </r>
    <r>
      <rPr>
        <sz val="10"/>
        <color theme="1"/>
        <rFont val="Century Gothic"/>
      </rPr>
      <t xml:space="preserve"> financieras originadas por fallas o insuficiencias; </t>
    </r>
    <r>
      <rPr>
        <sz val="10"/>
        <color rgb="FFFF0000"/>
        <rFont val="Century Gothic"/>
      </rPr>
      <t xml:space="preserve">así como por eficiencias </t>
    </r>
    <r>
      <rPr>
        <sz val="10"/>
        <color theme="1"/>
        <rFont val="Century Gothic"/>
      </rPr>
      <t xml:space="preserve">de los procesos, personas, sistemas internos, tecnología y en la presencia de eventos externos previsto o imprevistos. La Operación comprende las actividades relacionados con la ejecución de los Procesos Misionales (Docencia, Investigación y Proyección Social) y el funcionamiento de los Procesos de Apoyo técnico-administrativo de la institución (Gestión de Bienestar Universitario, Gestión Administrativa y Financiera, Gestión de Mercadeo, Gestión Documental, Gestión Jurídica, Gestión del Talento Humano, Gestión de Recursos Educativos, Gestión de Infraestructura Física, Gestión de Egresados, Gestión de Infraestructura Tecnológica) </t>
    </r>
  </si>
  <si>
    <r>
      <rPr>
        <b/>
        <sz val="10"/>
        <color theme="1"/>
        <rFont val="Century Gothic"/>
      </rPr>
      <t>RIESGO</t>
    </r>
    <r>
      <rPr>
        <b/>
        <sz val="10"/>
        <color rgb="FFFF0000"/>
        <rFont val="Century Gothic"/>
      </rPr>
      <t>/OPORTUNIDAD</t>
    </r>
    <r>
      <rPr>
        <b/>
        <sz val="10"/>
        <color theme="1"/>
        <rFont val="Century Gothic"/>
      </rPr>
      <t xml:space="preserve"> FINANCIERO</t>
    </r>
  </si>
  <si>
    <t>Se relacionan con la eficacia y transparencia en el manejo de los recursos de la Universidad que incluye, la ejecución presupuestal, la elaboración de los estados financieros, los pagos, manejos de excedentes de tesorería y manejo de los bienes de la universidad. (Riesgo Contable, Riesgo Presupuestal)</t>
  </si>
  <si>
    <r>
      <rPr>
        <b/>
        <sz val="10"/>
        <color theme="1"/>
        <rFont val="Century Gothic"/>
      </rPr>
      <t>RIESGOS</t>
    </r>
    <r>
      <rPr>
        <b/>
        <sz val="10"/>
        <color rgb="FFFF0000"/>
        <rFont val="Century Gothic"/>
      </rPr>
      <t>/OPORTUNIDAD</t>
    </r>
    <r>
      <rPr>
        <b/>
        <sz val="10"/>
        <color theme="1"/>
        <rFont val="Century Gothic"/>
      </rPr>
      <t xml:space="preserve"> DE CUMPLIMIENTO</t>
    </r>
  </si>
  <si>
    <t>Se asocian con la capacidad de la Universidad para cumplir con los requisitos legales, contractuales, de ética y en general con su compromiso ante la comunidad.</t>
  </si>
  <si>
    <r>
      <rPr>
        <b/>
        <sz val="10"/>
        <color theme="1"/>
        <rFont val="Century Gothic"/>
      </rPr>
      <t>RIESGOS</t>
    </r>
    <r>
      <rPr>
        <b/>
        <sz val="10"/>
        <color rgb="FFFF0000"/>
        <rFont val="Century Gothic"/>
      </rPr>
      <t xml:space="preserve">/OPORTUNIDAD </t>
    </r>
    <r>
      <rPr>
        <b/>
        <sz val="10"/>
        <color theme="1"/>
        <rFont val="Century Gothic"/>
      </rPr>
      <t>TECNOLOGIA</t>
    </r>
  </si>
  <si>
    <r>
      <rPr>
        <sz val="10"/>
        <color theme="1"/>
        <rFont val="Century Gothic"/>
      </rPr>
      <t>Son derivados de fallas</t>
    </r>
    <r>
      <rPr>
        <sz val="10"/>
        <color rgb="FFFF0000"/>
        <rFont val="Century Gothic"/>
      </rPr>
      <t xml:space="preserve"> o mejoras</t>
    </r>
    <r>
      <rPr>
        <sz val="10"/>
        <color theme="1"/>
        <rFont val="Century Gothic"/>
      </rPr>
      <t xml:space="preserve"> en la seguridad y continuidad operativa de los sistemas TI, de errores en el desarrollo e implementación de dichos sistemas y su compatibilidad e integración, problemas de calidad de información, inadecuada inversión en tecnología y fallas para alinear la TI con los objetivos de la institución, fallas e interrupción en los sistemas, recuperación inadecuada de desastres y/o la continuidad de los planes establecidos. Es decir se asocian con la capacidad de la Universidad, para que la tecnología disponible satisfaga las necesidades actuales y futuras que soporte el cumplimiento de la misión.</t>
    </r>
  </si>
  <si>
    <r>
      <rPr>
        <b/>
        <sz val="10"/>
        <color theme="1"/>
        <rFont val="Century Gothic"/>
      </rPr>
      <t>RIESGO</t>
    </r>
    <r>
      <rPr>
        <b/>
        <sz val="10"/>
        <color rgb="FFFF0000"/>
        <rFont val="Century Gothic"/>
      </rPr>
      <t>/OPORTUNIDAD</t>
    </r>
    <r>
      <rPr>
        <b/>
        <sz val="10"/>
        <color theme="1"/>
        <rFont val="Century Gothic"/>
      </rPr>
      <t xml:space="preserve"> DE IMAGEN</t>
    </r>
  </si>
  <si>
    <r>
      <rPr>
        <sz val="10"/>
        <color theme="1"/>
        <rFont val="Century Gothic"/>
      </rPr>
      <t>Es la posibilidad de pérdida/</t>
    </r>
    <r>
      <rPr>
        <sz val="10"/>
        <color rgb="FFFF0000"/>
        <rFont val="Century Gothic"/>
      </rPr>
      <t xml:space="preserve">ganacia </t>
    </r>
    <r>
      <rPr>
        <sz val="10"/>
        <color theme="1"/>
        <rFont val="Century Gothic"/>
      </rPr>
      <t>por mala</t>
    </r>
    <r>
      <rPr>
        <sz val="10"/>
        <color rgb="FFFF0000"/>
        <rFont val="Century Gothic"/>
      </rPr>
      <t>/buena</t>
    </r>
    <r>
      <rPr>
        <sz val="10"/>
        <color theme="1"/>
        <rFont val="Century Gothic"/>
      </rPr>
      <t xml:space="preserve"> imagen, </t>
    </r>
    <r>
      <rPr>
        <sz val="10"/>
        <color rgb="FFFF0000"/>
        <rFont val="Century Gothic"/>
      </rPr>
      <t>prestigio/desprestigio</t>
    </r>
    <r>
      <rPr>
        <sz val="10"/>
        <color theme="1"/>
        <rFont val="Century Gothic"/>
      </rPr>
      <t>, publicidad negativa</t>
    </r>
    <r>
      <rPr>
        <sz val="10"/>
        <color rgb="FFFF0000"/>
        <rFont val="Century Gothic"/>
      </rPr>
      <t>/positiva</t>
    </r>
    <r>
      <rPr>
        <sz val="10"/>
        <color theme="1"/>
        <rFont val="Century Gothic"/>
      </rPr>
      <t>, cierta o no, respecto de la misma y sus servicios, que produzca pérdida</t>
    </r>
    <r>
      <rPr>
        <sz val="10"/>
        <color rgb="FFFF0000"/>
        <rFont val="Century Gothic"/>
      </rPr>
      <t>/gananacia</t>
    </r>
    <r>
      <rPr>
        <sz val="10"/>
        <color theme="1"/>
        <rFont val="Century Gothic"/>
      </rPr>
      <t xml:space="preserve"> de estudiantes, disminución</t>
    </r>
    <r>
      <rPr>
        <sz val="10"/>
        <color rgb="FFFF0000"/>
        <rFont val="Century Gothic"/>
      </rPr>
      <t>/incremento</t>
    </r>
    <r>
      <rPr>
        <sz val="10"/>
        <color theme="1"/>
        <rFont val="Century Gothic"/>
      </rPr>
      <t xml:space="preserve"> de ingresos o procesos judiciales. Es decir el riesgo</t>
    </r>
    <r>
      <rPr>
        <sz val="10"/>
        <color rgb="FFFF0000"/>
        <rFont val="Century Gothic"/>
      </rPr>
      <t>/oportunidad</t>
    </r>
    <r>
      <rPr>
        <sz val="10"/>
        <color theme="1"/>
        <rFont val="Century Gothic"/>
      </rPr>
      <t xml:space="preserve"> de imagen, está relacionado con la percepción y la confianza por parte de</t>
    </r>
    <r>
      <rPr>
        <sz val="10"/>
        <color rgb="FFFF0000"/>
        <rFont val="Century Gothic"/>
      </rPr>
      <t xml:space="preserve"> las partes interesadas</t>
    </r>
    <r>
      <rPr>
        <sz val="10"/>
        <color theme="1"/>
        <rFont val="Century Gothic"/>
      </rPr>
      <t>, hacia la institución</t>
    </r>
  </si>
  <si>
    <r>
      <rPr>
        <b/>
        <sz val="10"/>
        <color theme="1"/>
        <rFont val="Century Gothic"/>
      </rPr>
      <t>RIESGO LEGAL</t>
    </r>
    <r>
      <rPr>
        <b/>
        <sz val="10"/>
        <color rgb="FFFF0000"/>
        <rFont val="Century Gothic"/>
      </rPr>
      <t>/OPORTUNIDAD</t>
    </r>
  </si>
  <si>
    <r>
      <rPr>
        <sz val="10"/>
        <color theme="1"/>
        <rFont val="Century Gothic"/>
      </rPr>
      <t xml:space="preserve">Se entiende por </t>
    </r>
    <r>
      <rPr>
        <sz val="10"/>
        <color rgb="FFFF0000"/>
        <rFont val="Century Gothic"/>
      </rPr>
      <t>riesgo/oportunidad</t>
    </r>
    <r>
      <rPr>
        <sz val="10"/>
        <color theme="1"/>
        <rFont val="Century Gothic"/>
      </rPr>
      <t xml:space="preserve"> legal la posibilidad de pérdida</t>
    </r>
    <r>
      <rPr>
        <sz val="10"/>
        <color rgb="FFFF0000"/>
        <rFont val="Century Gothic"/>
      </rPr>
      <t>/gananacia</t>
    </r>
    <r>
      <rPr>
        <sz val="10"/>
        <color theme="1"/>
        <rFont val="Century Gothic"/>
      </rPr>
      <t xml:space="preserve"> en que incurre una institución al ser multada, sancionada u obligada a reparar daños como resultado de haber incumplido normas legales u obligaciones de los contratos. También se origina en deficiencias en los contratos y transacciones como resultado de actuaciones malintencionadas, negligencia o descuido, que afectan la formalización o ejecución de contratos u operaciones. </t>
    </r>
    <r>
      <rPr>
        <sz val="10"/>
        <color rgb="FFFF0000"/>
        <rFont val="Century Gothic"/>
      </rPr>
      <t>Las oportunidades legales están relcionadas con la identificación de normatividad legal que favorezca el logro de los objetivos de la organización, estos pueden ser materializados en estímulos, fuentes de financiación de proyectos, exhonearaciones, reconocimientos entre otros.</t>
    </r>
  </si>
  <si>
    <r>
      <rPr>
        <sz val="12"/>
        <color theme="1"/>
        <rFont val="Century Gothic"/>
      </rPr>
      <t xml:space="preserve">Bajo el criterio de </t>
    </r>
    <r>
      <rPr>
        <b/>
        <sz val="12"/>
        <color theme="1"/>
        <rFont val="Century Gothic"/>
      </rPr>
      <t>Probabilidad</t>
    </r>
    <r>
      <rPr>
        <sz val="12"/>
        <color theme="1"/>
        <rFont val="Century Gothic"/>
      </rPr>
      <t>, el riesgo se debe medir a partir de las siguientes especificaciones:</t>
    </r>
  </si>
  <si>
    <r>
      <rPr>
        <b/>
        <sz val="12"/>
        <color rgb="FF000000"/>
        <rFont val="Century Gothic"/>
      </rPr>
      <t>PROBABILIDAD</t>
    </r>
    <r>
      <rPr>
        <b/>
        <sz val="12"/>
        <color rgb="FFFF0000"/>
        <rFont val="Century Gothic"/>
      </rPr>
      <t>/FACTIBILIDAD</t>
    </r>
    <r>
      <rPr>
        <b/>
        <sz val="12"/>
        <color rgb="FF000000"/>
        <rFont val="Century Gothic"/>
      </rPr>
      <t xml:space="preserve"> DE OCURRENCIA</t>
    </r>
  </si>
  <si>
    <t>CLASIFICACIÓN</t>
  </si>
  <si>
    <t>NIVEL</t>
  </si>
  <si>
    <t>INTERPRETACION</t>
  </si>
  <si>
    <t>ALTA</t>
  </si>
  <si>
    <r>
      <rPr>
        <sz val="12"/>
        <color rgb="FF000000"/>
        <rFont val="Century Gothic"/>
      </rPr>
      <t>Es inevitable</t>
    </r>
    <r>
      <rPr>
        <sz val="12"/>
        <color rgb="FFFF0000"/>
        <rFont val="Century Gothic"/>
      </rPr>
      <t>/muy factible</t>
    </r>
    <r>
      <rPr>
        <sz val="12"/>
        <color rgb="FF000000"/>
        <rFont val="Century Gothic"/>
      </rPr>
      <t xml:space="preserve"> que el riesgo</t>
    </r>
    <r>
      <rPr>
        <sz val="12"/>
        <color rgb="FFFF0000"/>
        <rFont val="Century Gothic"/>
      </rPr>
      <t>/oportunidad</t>
    </r>
    <r>
      <rPr>
        <sz val="12"/>
        <color rgb="FF000000"/>
        <rFont val="Century Gothic"/>
      </rPr>
      <t xml:space="preserve"> se presente</t>
    </r>
  </si>
  <si>
    <t>MEDIA</t>
  </si>
  <si>
    <r>
      <rPr>
        <sz val="12"/>
        <color rgb="FF000000"/>
        <rFont val="Century Gothic"/>
      </rPr>
      <t>Es factible que el riesgo</t>
    </r>
    <r>
      <rPr>
        <sz val="12"/>
        <color rgb="FFFF0000"/>
        <rFont val="Century Gothic"/>
      </rPr>
      <t>/oportunidad</t>
    </r>
    <r>
      <rPr>
        <sz val="12"/>
        <color rgb="FF000000"/>
        <rFont val="Century Gothic"/>
      </rPr>
      <t xml:space="preserve"> se presente</t>
    </r>
  </si>
  <si>
    <t>BAJA</t>
  </si>
  <si>
    <t>Es muy poco factible que el riesgo se presente</t>
  </si>
  <si>
    <t>La probabilidad es la medida de oportunidad de ocurrencia de un evento, cuyo horizonte de tiempo para establecerla es de un año y se consideran como opciones ALTA, MEDIA y BAJA, para efectos de valoración, se califican así: 3-2-1 respectivamente.</t>
  </si>
  <si>
    <r>
      <rPr>
        <sz val="11"/>
        <color theme="1"/>
        <rFont val="Century Gothic"/>
      </rPr>
      <t>Bajo el criterio de</t>
    </r>
    <r>
      <rPr>
        <b/>
        <sz val="11"/>
        <color theme="1"/>
        <rFont val="Century Gothic"/>
      </rPr>
      <t xml:space="preserve"> Impacto</t>
    </r>
    <r>
      <rPr>
        <sz val="11"/>
        <color theme="1"/>
        <rFont val="Century Gothic"/>
      </rPr>
      <t>, el riesgo se debe medir a partir de las siguientes especificaciones</t>
    </r>
  </si>
  <si>
    <t>PROBABILIDAD DE OCURRENCIA</t>
  </si>
  <si>
    <t>CALIFICACIÓN</t>
  </si>
  <si>
    <t>LEVE</t>
  </si>
  <si>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grado bajo </t>
    </r>
    <r>
      <rPr>
        <sz val="11"/>
        <color rgb="FFFF0000"/>
        <rFont val="Century Gothic"/>
      </rPr>
      <t>el objetivo del proceso</t>
    </r>
  </si>
  <si>
    <t>MODERADO</t>
  </si>
  <si>
    <r>
      <rPr>
        <sz val="11"/>
        <color rgb="FF000000"/>
        <rFont val="Century Gothic"/>
      </rPr>
      <t>Si el riesgo/</t>
    </r>
    <r>
      <rPr>
        <sz val="11"/>
        <color rgb="FFFF0000"/>
        <rFont val="Century Gothic"/>
      </rPr>
      <t xml:space="preserve">oportunidad </t>
    </r>
    <r>
      <rPr>
        <sz val="11"/>
        <color rgb="FF000000"/>
        <rFont val="Century Gothic"/>
      </rPr>
      <t>llegara a presentarse, afecta</t>
    </r>
    <r>
      <rPr>
        <sz val="11"/>
        <color rgb="FFFF0000"/>
        <rFont val="Century Gothic"/>
      </rPr>
      <t>ría</t>
    </r>
    <r>
      <rPr>
        <sz val="11"/>
        <color rgb="FF000000"/>
        <rFont val="Century Gothic"/>
      </rPr>
      <t xml:space="preserve"> en grado medio </t>
    </r>
    <r>
      <rPr>
        <sz val="11"/>
        <color rgb="FFFF0000"/>
        <rFont val="Century Gothic"/>
      </rPr>
      <t>el objetivo del proceso</t>
    </r>
  </si>
  <si>
    <r>
      <rPr>
        <sz val="11"/>
        <color rgb="FF000000"/>
        <rFont val="Century Gothic"/>
      </rPr>
      <t>CATASTROFICO/</t>
    </r>
    <r>
      <rPr>
        <sz val="11"/>
        <color rgb="FFFF0000"/>
        <rFont val="Century Gothic"/>
      </rPr>
      <t>SIGNIFICATIVO</t>
    </r>
  </si>
  <si>
    <r>
      <rPr>
        <sz val="11"/>
        <color rgb="FF000000"/>
        <rFont val="Century Gothic"/>
      </rPr>
      <t>Si el riesgo</t>
    </r>
    <r>
      <rPr>
        <sz val="11"/>
        <color rgb="FFFF0000"/>
        <rFont val="Century Gothic"/>
      </rPr>
      <t>/oportunidad</t>
    </r>
    <r>
      <rPr>
        <sz val="11"/>
        <color rgb="FF000000"/>
        <rFont val="Century Gothic"/>
      </rPr>
      <t xml:space="preserve"> llegara a presentarse, afecta</t>
    </r>
    <r>
      <rPr>
        <sz val="11"/>
        <color rgb="FFFF0000"/>
        <rFont val="Century Gothic"/>
      </rPr>
      <t>ría</t>
    </r>
    <r>
      <rPr>
        <sz val="11"/>
        <color rgb="FF000000"/>
        <rFont val="Century Gothic"/>
      </rPr>
      <t xml:space="preserve"> en alto grado al </t>
    </r>
    <r>
      <rPr>
        <sz val="11"/>
        <color rgb="FFFF0000"/>
        <rFont val="Century Gothic"/>
      </rPr>
      <t>el objetivo del proceso</t>
    </r>
  </si>
  <si>
    <r>
      <rPr>
        <sz val="11"/>
        <color rgb="FF000000"/>
        <rFont val="Century Gothic"/>
      </rPr>
      <t>El impacto se cataloga como LEVE, MODERADO o CATASTROFICO</t>
    </r>
    <r>
      <rPr>
        <sz val="11"/>
        <color rgb="FFFF0000"/>
        <rFont val="Century Gothic"/>
      </rPr>
      <t>/SIGNIFICATIVO</t>
    </r>
    <r>
      <rPr>
        <sz val="11"/>
        <color rgb="FF000000"/>
        <rFont val="Century Gothic"/>
      </rPr>
      <t>, los valores escogidos para efectos de su valoración son 5, 10, y 20 respectivamente.</t>
    </r>
  </si>
  <si>
    <t xml:space="preserve">La matriz de calificación y evaluación de los riesgos, presenta tres filas con la valoración ascendente de la Probabilidad, y tres columnas con la valoración de mayor a menor del Impacto causado por la ocurrencia del riesgo, lo que permite el desplazamiento del riesgo entre las 9 (nueve) diferentes Zonas de Riesgo, que se genera. La ubicación inicial del riesgo en dicha matriz dependerá de la calificación de la Probabilidad y del Impacto que se le asigne al riesgo a evaluar. </t>
  </si>
  <si>
    <t>PROBABILIAD</t>
  </si>
  <si>
    <t>MATRIZ DE EVALUACION Y CALIFICACION</t>
  </si>
  <si>
    <t>CATASTROFICO/SIGNIFICATIVO</t>
  </si>
  <si>
    <r>
      <rPr>
        <b/>
        <sz val="11"/>
        <color theme="1"/>
        <rFont val="Calibri"/>
      </rPr>
      <t>El nivel de riesgo se determina, relacionando la posibilidad de ocurrencia (probabilidad</t>
    </r>
    <r>
      <rPr>
        <b/>
        <sz val="11"/>
        <color rgb="FFFF0000"/>
        <rFont val="Calibri"/>
      </rPr>
      <t>/factibilidad</t>
    </r>
    <r>
      <rPr>
        <b/>
        <sz val="11"/>
        <color theme="1"/>
        <rFont val="Calibri"/>
      </rPr>
      <t>) con la consecuencia (impacto).</t>
    </r>
  </si>
  <si>
    <r>
      <rPr>
        <sz val="11"/>
        <color theme="1"/>
        <rFont val="Calibri"/>
      </rPr>
      <t>La matriz presenta, así mismo, un análisis cualitativo para estimar la magnitud de las consecuencias potenciales y de la posibilidad de ocurrencia. Igualmente, un análisis cuantitativo de valores numéricos que contribuye a la calidad en la exactitud referente a la calificación y evaluación de los riesgos</t>
    </r>
    <r>
      <rPr>
        <sz val="11"/>
        <color rgb="FFFF0000"/>
        <rFont val="Calibri"/>
      </rPr>
      <t>/oportunidades</t>
    </r>
    <r>
      <rPr>
        <sz val="11"/>
        <color theme="1"/>
        <rFont val="Calibri"/>
      </rPr>
      <t xml:space="preserve">. </t>
    </r>
  </si>
  <si>
    <t>CRITERIO</t>
  </si>
  <si>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en su totalidad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</si>
  <si>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parcial o temporalmente el cumplimiento del objetivo del proceso</t>
    </r>
  </si>
  <si>
    <r>
      <rPr>
        <sz val="10"/>
        <color rgb="FF000000"/>
        <rFont val="Century Gothic"/>
      </rPr>
      <t>La materialización del riesgo/</t>
    </r>
    <r>
      <rPr>
        <sz val="10"/>
        <color rgb="FFFF0000"/>
        <rFont val="Century Gothic"/>
      </rPr>
      <t>oportunidad</t>
    </r>
    <r>
      <rPr>
        <sz val="10"/>
        <color rgb="FF000000"/>
        <rFont val="Century Gothic"/>
      </rPr>
      <t xml:space="preserve"> en esa actividad afecta levemente el cumplimiento del objetivo del proceso</t>
    </r>
  </si>
  <si>
    <r>
      <rPr>
        <sz val="11"/>
        <color theme="1"/>
        <rFont val="Calibri"/>
      </rPr>
      <t xml:space="preserve">La calificación permite, así, establecer el grado de exposición </t>
    </r>
    <r>
      <rPr>
        <sz val="11"/>
        <color rgb="FFFF0000"/>
        <rFont val="Calibri"/>
      </rPr>
      <t xml:space="preserve">del proceso </t>
    </r>
    <r>
      <rPr>
        <sz val="11"/>
        <color theme="1"/>
        <rFont val="Calibri"/>
      </rPr>
      <t>al riesgo/</t>
    </r>
    <r>
      <rPr>
        <sz val="11"/>
        <color rgb="FFFF0000"/>
        <rFont val="Calibri"/>
      </rPr>
      <t>oportunidad</t>
    </r>
    <r>
      <rPr>
        <sz val="11"/>
        <color theme="1"/>
        <rFont val="Calibri"/>
      </rPr>
      <t>, según sea aceptable, tolerable, moderado, importante o inaceptable</t>
    </r>
    <r>
      <rPr>
        <sz val="11"/>
        <color rgb="FFFF0000"/>
        <rFont val="Calibri"/>
      </rPr>
      <t>/muy significante</t>
    </r>
    <r>
      <rPr>
        <sz val="11"/>
        <color theme="1"/>
        <rFont val="Calibri"/>
      </rPr>
      <t xml:space="preserve">, para analizar las posibles acciones preventivas, correctivas y </t>
    </r>
    <r>
      <rPr>
        <sz val="11"/>
        <color rgb="FFFF0000"/>
        <rFont val="Calibri"/>
      </rPr>
      <t>de mejora</t>
    </r>
    <r>
      <rPr>
        <sz val="11"/>
        <color theme="1"/>
        <rFont val="Calibri"/>
      </rPr>
      <t xml:space="preserve"> a implementar. Adicionalmente, las acciones quedan enmarcadas dentro de unas opciones de respuesta frente a cada riesgo/</t>
    </r>
    <r>
      <rPr>
        <sz val="11"/>
        <color rgb="FFFF0000"/>
        <rFont val="Calibri"/>
      </rPr>
      <t>oportunidad</t>
    </r>
    <r>
      <rPr>
        <sz val="11"/>
        <color theme="1"/>
        <rFont val="Calibri"/>
      </rPr>
      <t>, las cuales son recomendaciones de orientación estratégica del plan de acción a seguir, en el control efectivo del riesgo/</t>
    </r>
    <r>
      <rPr>
        <sz val="11"/>
        <color rgb="FFFF0000"/>
        <rFont val="Calibri"/>
      </rPr>
      <t>oportunidad</t>
    </r>
    <r>
      <rPr>
        <sz val="11"/>
        <color theme="1"/>
        <rFont val="Calibri"/>
      </rPr>
      <t xml:space="preserve"> dentro de la dependencia.</t>
    </r>
  </si>
  <si>
    <t>Gestión Jurídica</t>
  </si>
  <si>
    <t>Incumplimiento de normatividad legal</t>
  </si>
  <si>
    <t xml:space="preserve">Sanciones por incumplimiento de legislación laboral </t>
  </si>
  <si>
    <t>Sanciones económicas. Fallos laborales en contra. Sanciones del Ministerio de Educación Nacional. Pérdida de la Acreditación Institucional</t>
  </si>
  <si>
    <t xml:space="preserve">Legal </t>
  </si>
  <si>
    <t>No existen controles</t>
  </si>
  <si>
    <t>Proyectar la contratación de todos los servicios de docencia por contrato laboral, pago dehoras extras, dominicales y recargos nocturnos</t>
  </si>
  <si>
    <t>Vicerrectoría Administrativa y Financiera. Vicerrectoría Académica. Rectoría</t>
  </si>
  <si>
    <t>Demandas laborales contra la Universidad por no pago de subsidio de transporte en un período determinado
Demandas laborales por no pago de recargo de horas extras y por trabajo en dominicales 
Demandas laborales por contrato- realidad por contratación de docencia por ODS. Según jurisprudencia de la Corte Constitucional estos profesores deben ser vinculados mediante contrato laboral. Sanciones del Ministerio de Educación Nacional por incumplimiento de normatividad</t>
  </si>
  <si>
    <t>Fallos de tutela en contra</t>
  </si>
  <si>
    <t>Interposiciones de acciones de tutela por vulneración de derechos fundamentales</t>
  </si>
  <si>
    <t>Fallos de tutela en contra que obligan a la Universidad a tomar determinadas acciones para evitar la vulneración de derechos fundamentales</t>
  </si>
  <si>
    <t>Obligar a la Universidad a tomar determinadas acciones para evitar la vulneración de derechos fundamentales</t>
  </si>
  <si>
    <t>Controles operativos</t>
  </si>
  <si>
    <t xml:space="preserve">Mantener el conocimiento en los derechos fundamentales de los ciudadanos y evitar su vulneración </t>
  </si>
  <si>
    <t>Toda la comunidad universitaria</t>
  </si>
  <si>
    <t>No garantizar la matrícula académica de los estudiantes</t>
  </si>
  <si>
    <t>Asumir siniestros de los estudiantes</t>
  </si>
  <si>
    <t xml:space="preserve">La Universidad se obliga a asumir las consecuencias de los siniestros de los estudiantes, pues, al no garantizar la matrícula académica no están cubiertos por el seguro de accidentes </t>
  </si>
  <si>
    <t xml:space="preserve">Altos costos económicos por responsabilidad con terceros, por incapacidades transitorias o permanentes o fallecimiento </t>
  </si>
  <si>
    <t>Garantizar que todos los estudiantes que cursen un programa académico se encuentren matriculados académicamente</t>
  </si>
  <si>
    <t>Directores de programa</t>
  </si>
  <si>
    <t>No garantizar afiliación a ARL de contratistas</t>
  </si>
  <si>
    <t xml:space="preserve">Asumir siniestros de los contratistas </t>
  </si>
  <si>
    <t xml:space="preserve">La Universidad se obliga a asumir las consecuencias de los siniestros de los contratistas, muerte incapacidad transitoria o permanente al no garantizar que se encuentren afiliados a ARL durante la prestación del servicio </t>
  </si>
  <si>
    <t xml:space="preserve">Fallos judiciales en contra- indemnizaciones </t>
  </si>
  <si>
    <t xml:space="preserve">Controles operativos </t>
  </si>
  <si>
    <t xml:space="preserve">Garantizar que los contratistas se encuentren afiliados a ARL durante la prestación del servicio </t>
  </si>
  <si>
    <t xml:space="preserve">Unidades responsables de contratación </t>
  </si>
  <si>
    <t xml:space="preserve">No cumplimiento de normas en materia de aportes a seguridad social </t>
  </si>
  <si>
    <t>Sanciones de la UGPP</t>
  </si>
  <si>
    <t xml:space="preserve">La Universidad asume las sanciones y pago de intereses a la UGPP por incumplimiento de normatividad en materia de aportes a seguridad social </t>
  </si>
  <si>
    <t xml:space="preserve">Sanciones económicas. </t>
  </si>
  <si>
    <t xml:space="preserve">Vicerrectoría Administrativa y Financiera. Unidad de Talento Humano. </t>
  </si>
  <si>
    <t xml:space="preserve">Realizar todos los aportes a seguridad social como lo indica la normatividad vigente. </t>
  </si>
  <si>
    <t xml:space="preserve">Permanente </t>
  </si>
  <si>
    <t xml:space="preserve">No cumplimiento de normatividad en materia de datos personales </t>
  </si>
  <si>
    <t xml:space="preserve">Sanciones de la Superintendencia de Industria y Comercio </t>
  </si>
  <si>
    <t xml:space="preserve">La Universidad asume las sanciones de la Superintendencia de Industria y Comercio por incumplimiento de manejo de datos personales </t>
  </si>
  <si>
    <t>Sanciones económicas</t>
  </si>
  <si>
    <t>Garantizar el cumplimiento de la normatividad en materia de datos personales</t>
  </si>
  <si>
    <t>Incumplimiento de condiciones del registro calificado</t>
  </si>
  <si>
    <t>Sanciones del Ministerio de Educación Nacional</t>
  </si>
  <si>
    <t xml:space="preserve">La Universidad asume las sanciones por orientar programas académicos en una modalidad diferente a la autorizada en el registro calificado </t>
  </si>
  <si>
    <t xml:space="preserve">Sanciones del Ministerio de Educación Nacional. Pérdida del registro calificado. </t>
  </si>
  <si>
    <t xml:space="preserve">Controles de gestión </t>
  </si>
  <si>
    <t xml:space="preserve">Garantizar el cumplimiento de la oferta del programa en las condiciones establecidas en el registro calificado </t>
  </si>
  <si>
    <t xml:space="preserve">Decanos- directores de programa </t>
  </si>
  <si>
    <t xml:space="preserve">No legalización de viáticos </t>
  </si>
  <si>
    <t xml:space="preserve">Conversión de viáticos en salario y factor salarial </t>
  </si>
  <si>
    <t xml:space="preserve">La Universidad asume el pago de salario con todo el factor salarial y prestacional por la conversión de viáticos en salario derivado de su no legalización </t>
  </si>
  <si>
    <t xml:space="preserve">Altos costos económicos. Fallos laborales en contra. Sanciones de la UGPP. </t>
  </si>
  <si>
    <t>Garantizar la legalización de todos los viáticos otorgados a colaboradores de la Universidad</t>
  </si>
  <si>
    <t xml:space="preserve">Cumplimiento de legislación laboral 
</t>
  </si>
  <si>
    <t xml:space="preserve">Contratación y pago de emolumentos de acuerdo a la legislación laboral vigente </t>
  </si>
  <si>
    <t xml:space="preserve">La Universidad se obliga a la contratación de toda su docencia mediante contrato laboral, al pago de horas extras dominicales y festivos de acuerdo con la norma vigente. </t>
  </si>
  <si>
    <t xml:space="preserve">Eliminación de riesgos jurídicos en materia laboral </t>
  </si>
  <si>
    <t xml:space="preserve">Establecer las condiciones financieras y administrativas para la contratación legal de todos sus servicios </t>
  </si>
  <si>
    <t xml:space="preserve">Vicerrectoría Administrativa y Financiera. Vicerrectoría Académica. Rectoría. </t>
  </si>
  <si>
    <t>Minimización de riesgos en pago de siniestros</t>
  </si>
  <si>
    <t xml:space="preserve">Garantizar la matrícula académica de los estudiantes </t>
  </si>
  <si>
    <t>Eliminación de riesgos jurídicos en el pago de siniestros</t>
  </si>
  <si>
    <t>Revisión períodica de matrícula académica de los estudiantes</t>
  </si>
  <si>
    <t>Prevención de pago de indemnizaciones a contratistas</t>
  </si>
  <si>
    <t>Garantizar la afiliación a ARL de todos los contratistas de la Universidad</t>
  </si>
  <si>
    <t xml:space="preserve">La Universidad garantiza que todos sus contratistas tengan afiliación a ARL como independiente durante la prestación del servicio </t>
  </si>
  <si>
    <t>Eliminación de riesgos jurídicos por pago de indemnizaciones a contratistas</t>
  </si>
  <si>
    <t xml:space="preserve">Revisión de afiliación a ARL en el momento de prestación del servicio </t>
  </si>
  <si>
    <t xml:space="preserve">Unidades que solicitan contratación </t>
  </si>
  <si>
    <t>Minimización de riesgo de sación por parte del Ministerio de Educación Nacional</t>
  </si>
  <si>
    <t xml:space="preserve">Ofertar los programas académicos en las condiciones establecidas en el registro calificado </t>
  </si>
  <si>
    <t>La Universidad oferta sus programas académicos en la modalidad autorizada en el registro calificado</t>
  </si>
  <si>
    <t>La Universidad garantiza que todos los estudiantes que cursen programas académicos se encuentren matriculados académicamente</t>
  </si>
  <si>
    <t>Eliminación de riesgos jurídicos de sanciones del MEN</t>
  </si>
  <si>
    <t>Garantía de oferta de programas académicos en las condiciones establecidas en el registro calificado del programa</t>
  </si>
  <si>
    <t>Decanos- directores de programa</t>
  </si>
  <si>
    <t>Eliminación de riesgos de pago de salarios, factor salarial y sanciones UGPP</t>
  </si>
  <si>
    <t>Garantizar la legalización de todos los viáticos de los colaboradores de la Universidad</t>
  </si>
  <si>
    <t>La Universidad garantiza la legalización de los viáticos de todos los colaboradores de la Universidad</t>
  </si>
  <si>
    <t>Eliminación de riesgos jurídicos por conversión de viáticos en salario y factor prestacional y sanciones UGPP</t>
  </si>
  <si>
    <t xml:space="preserve">Legak </t>
  </si>
  <si>
    <t>Garantía de legalización de viáticos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</si>
</sst>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scheme val="minor"/>
    </font>
    <font>
      <sz val="10"/>
      <color theme="1"/>
      <name val="Century Gothic"/>
    </font>
    <font>
      <sz val="10"/>
      <color rgb="FFFF0000"/>
      <name val="Century Gothic"/>
    </font>
    <font>
      <b/>
      <sz val="11"/>
      <color theme="1"/>
      <name val="Century Gothic"/>
    </font>
    <font>
      <sz val="11"/>
      <name val="Calibri"/>
    </font>
    <font>
      <b/>
      <sz val="11"/>
      <color rgb="FF000000"/>
      <name val="Century Gothic"/>
    </font>
    <font>
      <sz val="11"/>
      <color theme="1"/>
      <name val="Century Gothic"/>
    </font>
    <font>
      <b/>
      <sz val="11"/>
      <color rgb="FFFF0000"/>
      <name val="Century Gothic"/>
    </font>
    <font>
      <sz val="12"/>
      <color theme="1"/>
      <name val="Century Gothic"/>
    </font>
    <font>
      <b/>
      <sz val="12"/>
      <color theme="1"/>
      <name val="Century Gothic"/>
    </font>
    <font>
      <b/>
      <sz val="10"/>
      <color theme="1"/>
      <name val="Century Gothic"/>
    </font>
    <font>
      <b/>
      <sz val="12"/>
      <color rgb="FFFF0000"/>
      <name val="Century Gothic"/>
    </font>
    <font>
      <sz val="12"/>
      <color rgb="FF000000"/>
      <name val="Century Gothic"/>
    </font>
    <font>
      <sz val="12"/>
      <color theme="1"/>
      <name val="Calibri"/>
    </font>
    <font>
      <b/>
      <sz val="12"/>
      <color rgb="FF000000"/>
      <name val="Century Gothic"/>
    </font>
    <font>
      <sz val="11"/>
      <color rgb="FF000000"/>
      <name val="Century Gothic"/>
    </font>
    <font>
      <sz val="11"/>
      <color theme="1"/>
      <name val="Calibri"/>
    </font>
    <font>
      <b/>
      <sz val="11"/>
      <color theme="1"/>
      <name val="Calibri"/>
    </font>
    <font>
      <b/>
      <sz val="11"/>
      <color theme="0"/>
      <name val="Calibri"/>
    </font>
    <font>
      <b/>
      <sz val="10"/>
      <color rgb="FF000000"/>
      <name val="Century Gothic"/>
    </font>
    <font>
      <b/>
      <sz val="10"/>
      <color rgb="FFFFFFFF"/>
      <name val="Century Gothic"/>
    </font>
    <font>
      <sz val="10"/>
      <color rgb="FF000000"/>
      <name val="Century Gothic"/>
    </font>
    <font>
      <b/>
      <sz val="10"/>
      <color rgb="FFFF0000"/>
      <name val="Century Gothic"/>
    </font>
    <font>
      <sz val="12"/>
      <color rgb="FFFF0000"/>
      <name val="Century Gothic"/>
    </font>
    <font>
      <sz val="11"/>
      <color rgb="FFFF0000"/>
      <name val="Century Gothic"/>
    </font>
    <font>
      <b/>
      <sz val="11"/>
      <color rgb="FFFF0000"/>
      <name val="Calibri"/>
    </font>
    <font>
      <sz val="11"/>
      <color rgb="FFFF0000"/>
      <name val="Calibri"/>
    </font>
    <font>
      <sz val="11"/>
      <name val="Century Gothic"/>
      <family val="2"/>
    </font>
    <font>
      <b/>
      <sz val="11"/>
      <name val="Century Gothic"/>
      <family val="2"/>
    </font>
    <font>
      <b/>
      <sz val="11"/>
      <color theme="1"/>
      <name val="Century Gothic"/>
      <family val="2"/>
    </font>
    <font>
      <sz val="11"/>
      <color theme="1"/>
      <name val="Century Gothic"/>
      <family val="2"/>
    </font>
    <font>
      <sz val="11"/>
      <color theme="0"/>
      <name val="Century Gothic"/>
      <family val="2"/>
    </font>
  </fonts>
  <fills count="10">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FFFF00"/>
        <bgColor rgb="FFFFFF00"/>
      </patternFill>
    </fill>
    <fill>
      <patternFill patternType="solid">
        <fgColor rgb="FFBFBFBF"/>
        <bgColor rgb="FFBFBFBF"/>
      </patternFill>
    </fill>
    <fill>
      <patternFill patternType="solid">
        <fgColor rgb="FFFF0000"/>
        <bgColor rgb="FFFF0000"/>
      </patternFill>
    </fill>
    <fill>
      <patternFill patternType="solid">
        <fgColor rgb="FF00CC00"/>
        <bgColor rgb="FF00CC00"/>
      </patternFill>
    </fill>
    <fill>
      <patternFill patternType="solid">
        <fgColor rgb="FF08D208"/>
        <bgColor rgb="FF08D208"/>
      </patternFill>
    </fill>
  </fills>
  <borders count="61">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67">
    <xf numFmtId="0" fontId="0" fillId="0" borderId="0" xfId="0"/>
    <xf numFmtId="0" fontId="1" fillId="0" borderId="0" xfId="0" applyFont="1"/>
    <xf numFmtId="0" fontId="2" fillId="2" borderId="1" xfId="0" applyFont="1" applyFill="1" applyBorder="1"/>
    <xf numFmtId="0" fontId="5" fillId="2" borderId="1" xfId="0" applyFont="1" applyFill="1" applyBorder="1" applyAlignment="1">
      <alignment horizontal="center" vertical="center" wrapText="1"/>
    </xf>
    <xf numFmtId="0" fontId="6" fillId="2" borderId="1" xfId="0" applyFont="1" applyFill="1" applyBorder="1"/>
    <xf numFmtId="0" fontId="3" fillId="0" borderId="0" xfId="0" applyFont="1" applyAlignment="1">
      <alignment horizontal="center" wrapText="1"/>
    </xf>
    <xf numFmtId="0" fontId="7" fillId="2" borderId="1" xfId="0" applyFont="1" applyFill="1" applyBorder="1" applyAlignment="1">
      <alignment horizontal="center" wrapText="1"/>
    </xf>
    <xf numFmtId="0" fontId="5" fillId="0" borderId="0" xfId="0" applyFont="1" applyAlignment="1">
      <alignment horizontal="center" vertical="center" wrapText="1"/>
    </xf>
    <xf numFmtId="0" fontId="6" fillId="0" borderId="0" xfId="0" applyFont="1"/>
    <xf numFmtId="0" fontId="3" fillId="2" borderId="8" xfId="0" applyFont="1" applyFill="1" applyBorder="1" applyAlignment="1">
      <alignment vertical="center" wrapText="1"/>
    </xf>
    <xf numFmtId="0" fontId="9" fillId="3" borderId="19" xfId="0" applyFont="1" applyFill="1" applyBorder="1" applyAlignment="1">
      <alignment horizontal="center" vertical="center" wrapText="1"/>
    </xf>
    <xf numFmtId="0" fontId="3" fillId="2" borderId="1" xfId="0" applyFont="1" applyFill="1" applyBorder="1"/>
    <xf numFmtId="0" fontId="1" fillId="2" borderId="19" xfId="0" applyFont="1" applyFill="1" applyBorder="1" applyAlignment="1">
      <alignment horizontal="center" vertical="center" wrapText="1"/>
    </xf>
    <xf numFmtId="0" fontId="1" fillId="2" borderId="1" xfId="0" applyFont="1" applyFill="1" applyBorder="1"/>
    <xf numFmtId="0" fontId="3" fillId="0" borderId="0" xfId="0" applyFont="1" applyAlignment="1">
      <alignment horizontal="left" wrapText="1"/>
    </xf>
    <xf numFmtId="0" fontId="7" fillId="2" borderId="1" xfId="0" applyFont="1" applyFill="1" applyBorder="1" applyAlignment="1">
      <alignment horizontal="left" wrapText="1"/>
    </xf>
    <xf numFmtId="0" fontId="9" fillId="3" borderId="36" xfId="0" applyFont="1" applyFill="1" applyBorder="1" applyAlignment="1">
      <alignment horizontal="center" vertical="center" wrapText="1"/>
    </xf>
    <xf numFmtId="0" fontId="9" fillId="3" borderId="37"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10" fillId="2" borderId="41"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left" vertical="center"/>
    </xf>
    <xf numFmtId="0" fontId="10" fillId="0" borderId="36" xfId="0" applyFont="1" applyBorder="1" applyAlignment="1">
      <alignment horizontal="center" vertical="center" wrapText="1"/>
    </xf>
    <xf numFmtId="0" fontId="1" fillId="0" borderId="36" xfId="0" applyFont="1" applyBorder="1" applyAlignment="1">
      <alignment horizontal="left" vertical="center" wrapText="1"/>
    </xf>
    <xf numFmtId="0" fontId="10" fillId="0" borderId="42" xfId="0" applyFont="1" applyBorder="1" applyAlignment="1">
      <alignment horizontal="center" vertical="center" wrapText="1"/>
    </xf>
    <xf numFmtId="0" fontId="1" fillId="0" borderId="33" xfId="0" applyFont="1" applyBorder="1" applyAlignment="1">
      <alignment horizontal="left" vertical="center" wrapText="1"/>
    </xf>
    <xf numFmtId="0" fontId="10" fillId="0" borderId="43" xfId="0"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0" xfId="0" applyFont="1" applyAlignment="1">
      <alignment vertical="center"/>
    </xf>
    <xf numFmtId="0" fontId="14" fillId="0" borderId="38" xfId="0" applyFont="1" applyBorder="1" applyAlignment="1">
      <alignment horizontal="center" vertical="center" wrapText="1"/>
    </xf>
    <xf numFmtId="0" fontId="14" fillId="0" borderId="44"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4" xfId="0" applyFont="1" applyBorder="1" applyAlignment="1">
      <alignment horizontal="center" vertical="center" wrapText="1"/>
    </xf>
    <xf numFmtId="0" fontId="15" fillId="0" borderId="0" xfId="0" applyFont="1" applyAlignment="1">
      <alignment vertical="center"/>
    </xf>
    <xf numFmtId="0" fontId="5" fillId="0" borderId="36" xfId="0" applyFont="1" applyBorder="1" applyAlignment="1">
      <alignment horizontal="center" vertical="center" wrapText="1"/>
    </xf>
    <xf numFmtId="0" fontId="5" fillId="0" borderId="3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4" xfId="0" applyFont="1" applyBorder="1" applyAlignment="1">
      <alignment horizontal="center" vertical="center" wrapText="1"/>
    </xf>
    <xf numFmtId="0" fontId="17" fillId="0" borderId="26" xfId="0" applyFont="1" applyBorder="1" applyAlignment="1">
      <alignment horizontal="center" wrapText="1"/>
    </xf>
    <xf numFmtId="0" fontId="18" fillId="7" borderId="26" xfId="0" applyFont="1" applyFill="1" applyBorder="1" applyAlignment="1">
      <alignment horizontal="center" wrapText="1"/>
    </xf>
    <xf numFmtId="0" fontId="17" fillId="0" borderId="26" xfId="0" applyFont="1" applyBorder="1" applyAlignment="1">
      <alignment horizontal="center" vertical="center" wrapText="1"/>
    </xf>
    <xf numFmtId="0" fontId="17" fillId="5" borderId="26" xfId="0" applyFont="1" applyFill="1" applyBorder="1" applyAlignment="1">
      <alignment horizontal="center" wrapText="1"/>
    </xf>
    <xf numFmtId="0" fontId="16" fillId="0" borderId="0" xfId="0" applyFont="1" applyAlignment="1">
      <alignment horizontal="center"/>
    </xf>
    <xf numFmtId="0" fontId="17" fillId="8" borderId="26" xfId="0" applyFont="1" applyFill="1" applyBorder="1" applyAlignment="1">
      <alignment horizontal="center" wrapText="1"/>
    </xf>
    <xf numFmtId="0" fontId="17" fillId="0" borderId="0" xfId="0" applyFont="1"/>
    <xf numFmtId="0" fontId="17" fillId="0" borderId="0" xfId="0" applyFont="1" applyAlignment="1">
      <alignment horizontal="center"/>
    </xf>
    <xf numFmtId="0" fontId="17" fillId="8" borderId="26"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7" fillId="0" borderId="26" xfId="0" applyFont="1" applyBorder="1" applyAlignment="1">
      <alignment horizontal="center" vertical="center"/>
    </xf>
    <xf numFmtId="0" fontId="16" fillId="0" borderId="0" xfId="0" applyFont="1" applyAlignment="1">
      <alignment horizontal="left" vertical="center" wrapText="1"/>
    </xf>
    <xf numFmtId="0" fontId="27" fillId="0" borderId="59" xfId="0" applyFont="1" applyBorder="1" applyAlignment="1">
      <alignment horizontal="center" wrapText="1"/>
    </xf>
    <xf numFmtId="0" fontId="28" fillId="3" borderId="55"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7" fillId="2" borderId="26"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7" fillId="5" borderId="26" xfId="0" applyFont="1" applyFill="1" applyBorder="1" applyAlignment="1">
      <alignment horizontal="center" vertical="center" wrapText="1"/>
    </xf>
    <xf numFmtId="0" fontId="27" fillId="2" borderId="25"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25" xfId="0" applyFont="1" applyFill="1" applyBorder="1" applyAlignment="1">
      <alignment horizontal="left" vertical="center" wrapText="1"/>
    </xf>
    <xf numFmtId="0" fontId="28" fillId="2" borderId="25"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7" fillId="0" borderId="59" xfId="0" applyFont="1" applyBorder="1"/>
    <xf numFmtId="0" fontId="27" fillId="0" borderId="59" xfId="0" applyFont="1" applyBorder="1" applyAlignment="1">
      <alignment wrapText="1"/>
    </xf>
    <xf numFmtId="0" fontId="27" fillId="2" borderId="59" xfId="0" applyFont="1" applyFill="1" applyBorder="1"/>
    <xf numFmtId="14" fontId="27" fillId="6" borderId="45" xfId="0" applyNumberFormat="1" applyFont="1" applyFill="1" applyBorder="1" applyAlignment="1">
      <alignment horizontal="center" vertical="center" wrapText="1"/>
    </xf>
    <xf numFmtId="14" fontId="27" fillId="6" borderId="11" xfId="0" applyNumberFormat="1" applyFont="1" applyFill="1" applyBorder="1" applyAlignment="1">
      <alignment horizontal="center" vertical="center" wrapText="1"/>
    </xf>
    <xf numFmtId="0" fontId="3" fillId="2" borderId="2" xfId="0" applyFont="1" applyFill="1" applyBorder="1" applyAlignment="1">
      <alignment horizontal="center" wrapText="1"/>
    </xf>
    <xf numFmtId="0" fontId="4" fillId="0" borderId="3" xfId="0" applyFont="1" applyBorder="1"/>
    <xf numFmtId="0" fontId="4" fillId="0" borderId="4" xfId="0" applyFont="1" applyBorder="1"/>
    <xf numFmtId="0" fontId="3" fillId="2" borderId="5" xfId="0" applyFont="1" applyFill="1" applyBorder="1" applyAlignment="1">
      <alignment horizontal="center" vertical="center" wrapText="1"/>
    </xf>
    <xf numFmtId="0" fontId="4" fillId="0" borderId="6" xfId="0" applyFont="1" applyBorder="1"/>
    <xf numFmtId="0" fontId="4" fillId="0" borderId="7" xfId="0" applyFont="1" applyBorder="1"/>
    <xf numFmtId="0" fontId="8" fillId="2" borderId="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28" fillId="3" borderId="12" xfId="0" applyFont="1" applyFill="1" applyBorder="1" applyAlignment="1">
      <alignment horizontal="center" vertical="center" wrapText="1"/>
    </xf>
    <xf numFmtId="0" fontId="27" fillId="0" borderId="13" xfId="0" applyFont="1" applyBorder="1"/>
    <xf numFmtId="0" fontId="27" fillId="0" borderId="14" xfId="0" applyFont="1" applyBorder="1"/>
    <xf numFmtId="0" fontId="28" fillId="4" borderId="12" xfId="0" applyFont="1" applyFill="1" applyBorder="1" applyAlignment="1">
      <alignment horizontal="center" vertical="center" wrapText="1"/>
    </xf>
    <xf numFmtId="0" fontId="27" fillId="0" borderId="15" xfId="0" applyFont="1" applyBorder="1"/>
    <xf numFmtId="0" fontId="28" fillId="2" borderId="47" xfId="0" applyFont="1" applyFill="1" applyBorder="1" applyAlignment="1">
      <alignment horizontal="center" vertical="center" wrapText="1"/>
    </xf>
    <xf numFmtId="0" fontId="28" fillId="2" borderId="23" xfId="0" applyFont="1" applyFill="1" applyBorder="1" applyAlignment="1">
      <alignment horizontal="center" vertical="center" wrapText="1"/>
    </xf>
    <xf numFmtId="0" fontId="28" fillId="2" borderId="60"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7" fillId="0" borderId="22" xfId="0" applyFont="1" applyBorder="1"/>
    <xf numFmtId="0" fontId="28" fillId="2" borderId="17" xfId="0" applyFont="1" applyFill="1" applyBorder="1" applyAlignment="1">
      <alignment horizontal="center" vertical="center" wrapText="1"/>
    </xf>
    <xf numFmtId="0" fontId="27" fillId="0" borderId="23" xfId="0" applyFont="1" applyBorder="1"/>
    <xf numFmtId="0" fontId="28" fillId="2" borderId="18" xfId="0" applyFont="1" applyFill="1" applyBorder="1" applyAlignment="1">
      <alignment horizontal="center" vertical="center" wrapText="1"/>
    </xf>
    <xf numFmtId="0" fontId="27" fillId="0" borderId="24" xfId="0" applyFont="1" applyBorder="1"/>
    <xf numFmtId="0" fontId="4" fillId="0" borderId="15" xfId="0" applyFont="1" applyBorder="1"/>
    <xf numFmtId="0" fontId="9" fillId="2" borderId="35" xfId="0" applyFont="1" applyFill="1" applyBorder="1" applyAlignment="1">
      <alignment horizontal="center" vertical="center" wrapText="1"/>
    </xf>
    <xf numFmtId="0" fontId="4" fillId="0" borderId="40" xfId="0" applyFont="1" applyBorder="1"/>
    <xf numFmtId="0" fontId="3" fillId="2" borderId="28" xfId="0" applyFont="1" applyFill="1" applyBorder="1" applyAlignment="1">
      <alignment horizontal="center" wrapText="1"/>
    </xf>
    <xf numFmtId="0" fontId="4" fillId="0" borderId="29" xfId="0" applyFont="1" applyBorder="1"/>
    <xf numFmtId="0" fontId="4" fillId="0" borderId="30" xfId="0" applyFont="1" applyBorder="1"/>
    <xf numFmtId="0" fontId="6" fillId="2" borderId="31" xfId="0" applyFont="1" applyFill="1" applyBorder="1" applyAlignment="1">
      <alignment horizontal="left" wrapText="1"/>
    </xf>
    <xf numFmtId="0" fontId="9" fillId="4" borderId="28" xfId="0" applyFont="1" applyFill="1" applyBorder="1" applyAlignment="1">
      <alignment horizontal="center" vertical="center" wrapText="1"/>
    </xf>
    <xf numFmtId="0" fontId="4" fillId="0" borderId="32" xfId="0" applyFont="1" applyBorder="1"/>
    <xf numFmtId="0" fontId="9" fillId="2" borderId="33" xfId="0" applyFont="1" applyFill="1" applyBorder="1" applyAlignment="1">
      <alignment horizontal="center" vertical="center" wrapText="1"/>
    </xf>
    <xf numFmtId="0" fontId="4" fillId="0" borderId="38" xfId="0" applyFont="1" applyBorder="1"/>
    <xf numFmtId="0" fontId="9" fillId="2" borderId="34" xfId="0" applyFont="1" applyFill="1" applyBorder="1" applyAlignment="1">
      <alignment horizontal="center" vertical="center" wrapText="1"/>
    </xf>
    <xf numFmtId="0" fontId="4" fillId="0" borderId="39" xfId="0" applyFont="1" applyBorder="1"/>
    <xf numFmtId="0" fontId="9" fillId="3" borderId="28" xfId="0" applyFont="1" applyFill="1" applyBorder="1" applyAlignment="1">
      <alignment horizontal="center" vertical="center" wrapText="1"/>
    </xf>
    <xf numFmtId="0" fontId="9" fillId="0" borderId="0" xfId="0" applyFont="1" applyAlignment="1">
      <alignment horizontal="center" vertical="center"/>
    </xf>
    <xf numFmtId="0" fontId="0" fillId="0" borderId="0" xfId="0"/>
    <xf numFmtId="0" fontId="1" fillId="0" borderId="28" xfId="0" applyFont="1" applyBorder="1" applyAlignment="1">
      <alignment horizontal="left" vertical="center" wrapText="1"/>
    </xf>
    <xf numFmtId="0" fontId="8" fillId="0" borderId="0" xfId="0" applyFont="1" applyAlignment="1">
      <alignment horizontal="left" vertical="center" wrapText="1"/>
    </xf>
    <xf numFmtId="0" fontId="14" fillId="0" borderId="28" xfId="0" applyFont="1" applyBorder="1" applyAlignment="1">
      <alignment horizontal="center"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5" fillId="0" borderId="28" xfId="0" applyFont="1" applyBorder="1" applyAlignment="1">
      <alignment horizontal="center" vertical="center" wrapText="1"/>
    </xf>
    <xf numFmtId="0" fontId="15" fillId="0" borderId="0" xfId="0" applyFont="1" applyAlignment="1">
      <alignment horizontal="left" vertical="center" wrapText="1"/>
    </xf>
    <xf numFmtId="0" fontId="16" fillId="0" borderId="28" xfId="0" applyFont="1" applyBorder="1" applyAlignment="1">
      <alignment horizontal="left" vertical="center" wrapText="1"/>
    </xf>
    <xf numFmtId="0" fontId="17" fillId="0" borderId="0" xfId="0" applyFont="1" applyAlignment="1">
      <alignment horizontal="center" vertical="center" textRotation="90" wrapText="1"/>
    </xf>
    <xf numFmtId="0" fontId="17" fillId="0" borderId="45" xfId="0" applyFont="1" applyBorder="1" applyAlignment="1">
      <alignment horizontal="center" vertical="center" wrapText="1"/>
    </xf>
    <xf numFmtId="0" fontId="17" fillId="0" borderId="46" xfId="0" applyFont="1" applyBorder="1" applyAlignment="1">
      <alignment horizontal="center"/>
    </xf>
    <xf numFmtId="0" fontId="4" fillId="0" borderId="47" xfId="0" applyFont="1" applyBorder="1"/>
    <xf numFmtId="0" fontId="4" fillId="0" borderId="48" xfId="0" applyFont="1" applyBorder="1"/>
    <xf numFmtId="0" fontId="17" fillId="0" borderId="46" xfId="0" applyFont="1" applyBorder="1" applyAlignment="1">
      <alignment horizontal="center" vertical="center" wrapText="1"/>
    </xf>
    <xf numFmtId="0" fontId="4" fillId="0" borderId="49" xfId="0" applyFont="1" applyBorder="1"/>
    <xf numFmtId="0" fontId="4" fillId="0" borderId="50" xfId="0" applyFont="1" applyBorder="1"/>
    <xf numFmtId="0" fontId="4" fillId="0" borderId="51" xfId="0" applyFont="1" applyBorder="1"/>
    <xf numFmtId="0" fontId="4" fillId="0" borderId="52" xfId="0" applyFont="1" applyBorder="1"/>
    <xf numFmtId="0" fontId="4" fillId="0" borderId="53" xfId="0" applyFont="1" applyBorder="1"/>
    <xf numFmtId="0" fontId="19" fillId="0" borderId="28" xfId="0" applyFont="1" applyBorder="1" applyAlignment="1">
      <alignment horizontal="center" vertical="center"/>
    </xf>
    <xf numFmtId="0" fontId="20" fillId="7" borderId="5" xfId="0" applyFont="1" applyFill="1" applyBorder="1" applyAlignment="1">
      <alignment horizontal="center" vertical="center" wrapText="1"/>
    </xf>
    <xf numFmtId="0" fontId="4" fillId="0" borderId="54" xfId="0" applyFont="1" applyBorder="1"/>
    <xf numFmtId="0" fontId="10" fillId="5" borderId="28" xfId="0" applyFont="1" applyFill="1" applyBorder="1" applyAlignment="1">
      <alignment horizontal="center" vertical="center" wrapText="1"/>
    </xf>
    <xf numFmtId="0" fontId="10" fillId="9" borderId="12" xfId="0" applyFont="1" applyFill="1" applyBorder="1" applyAlignment="1">
      <alignment horizontal="center" vertical="center" wrapText="1"/>
    </xf>
    <xf numFmtId="0" fontId="21" fillId="0" borderId="55" xfId="0" applyFont="1" applyBorder="1" applyAlignment="1">
      <alignment horizontal="center" vertical="center" wrapText="1"/>
    </xf>
    <xf numFmtId="0" fontId="4" fillId="0" borderId="56" xfId="0" applyFont="1" applyBorder="1"/>
    <xf numFmtId="0" fontId="4" fillId="0" borderId="57" xfId="0" applyFont="1" applyBorder="1"/>
    <xf numFmtId="0" fontId="21" fillId="0" borderId="28" xfId="0" applyFont="1" applyBorder="1" applyAlignment="1">
      <alignment horizontal="center" vertical="center" wrapText="1"/>
    </xf>
    <xf numFmtId="0" fontId="21" fillId="0" borderId="43" xfId="0" applyFont="1" applyBorder="1" applyAlignment="1">
      <alignment horizontal="center" vertical="center" wrapText="1"/>
    </xf>
    <xf numFmtId="0" fontId="4" fillId="0" borderId="58" xfId="0" applyFont="1" applyBorder="1"/>
    <xf numFmtId="0" fontId="4" fillId="0" borderId="44" xfId="0" applyFont="1" applyBorder="1"/>
    <xf numFmtId="0" fontId="1" fillId="2" borderId="23" xfId="0" applyFont="1" applyFill="1" applyBorder="1"/>
    <xf numFmtId="0" fontId="3" fillId="2" borderId="46" xfId="0" applyFont="1" applyFill="1" applyBorder="1" applyAlignment="1">
      <alignment vertical="center" wrapText="1"/>
    </xf>
    <xf numFmtId="0" fontId="3" fillId="2" borderId="47" xfId="0" applyFont="1" applyFill="1" applyBorder="1" applyAlignment="1">
      <alignment horizontal="center" vertical="center" wrapText="1"/>
    </xf>
    <xf numFmtId="0" fontId="29" fillId="3" borderId="59" xfId="0" applyFont="1" applyFill="1" applyBorder="1" applyAlignment="1">
      <alignment horizontal="center" vertical="center" wrapText="1"/>
    </xf>
    <xf numFmtId="0" fontId="27" fillId="0" borderId="59" xfId="0" applyFont="1" applyBorder="1"/>
    <xf numFmtId="0" fontId="29" fillId="4" borderId="59" xfId="0" applyFont="1" applyFill="1" applyBorder="1" applyAlignment="1">
      <alignment horizontal="center" vertical="center" wrapText="1"/>
    </xf>
    <xf numFmtId="0" fontId="29" fillId="2" borderId="59" xfId="0" applyFont="1" applyFill="1" applyBorder="1" applyAlignment="1">
      <alignment horizontal="center" vertical="center" wrapText="1"/>
    </xf>
    <xf numFmtId="0" fontId="29" fillId="3" borderId="59" xfId="0" applyFont="1" applyFill="1" applyBorder="1" applyAlignment="1">
      <alignment horizontal="center" vertical="center" wrapText="1"/>
    </xf>
    <xf numFmtId="0" fontId="29" fillId="4" borderId="59" xfId="0" applyFont="1" applyFill="1" applyBorder="1" applyAlignment="1">
      <alignment horizontal="center" vertical="center" wrapText="1"/>
    </xf>
    <xf numFmtId="0" fontId="30" fillId="2" borderId="59" xfId="0" applyFont="1" applyFill="1" applyBorder="1" applyAlignment="1">
      <alignment horizontal="center" vertical="center" wrapText="1"/>
    </xf>
    <xf numFmtId="0" fontId="29" fillId="2" borderId="59" xfId="0" applyFont="1" applyFill="1" applyBorder="1" applyAlignment="1">
      <alignment horizontal="center" vertical="center" wrapText="1"/>
    </xf>
    <xf numFmtId="0" fontId="31" fillId="5" borderId="59" xfId="0" applyFont="1" applyFill="1" applyBorder="1" applyAlignment="1">
      <alignment horizontal="center" vertical="center" wrapText="1"/>
    </xf>
    <xf numFmtId="14" fontId="30" fillId="6" borderId="59" xfId="0" applyNumberFormat="1" applyFont="1" applyFill="1" applyBorder="1" applyAlignment="1">
      <alignment horizontal="center" vertical="center" wrapText="1"/>
    </xf>
    <xf numFmtId="0" fontId="30" fillId="5" borderId="59" xfId="0" applyFont="1" applyFill="1" applyBorder="1" applyAlignment="1">
      <alignment horizontal="center" vertical="center" wrapText="1"/>
    </xf>
    <xf numFmtId="0" fontId="30" fillId="2" borderId="59" xfId="0" applyFont="1" applyFill="1" applyBorder="1" applyAlignment="1">
      <alignment horizontal="left" vertical="center" wrapText="1"/>
    </xf>
  </cellXfs>
  <cellStyles count="1">
    <cellStyle name="Normal" xfId="0" builtinId="0"/>
  </cellStyles>
  <dxfs count="20">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00"/>
          <bgColor rgb="FFFFFF00"/>
        </patternFill>
      </fill>
    </dxf>
    <dxf>
      <fill>
        <patternFill patternType="solid">
          <fgColor rgb="FFFF0066"/>
          <bgColor rgb="FFFF006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opLeftCell="A10" workbookViewId="0">
      <selection activeCell="M15" sqref="M15"/>
    </sheetView>
  </sheetViews>
  <sheetFormatPr baseColWidth="10" defaultColWidth="14.42578125" defaultRowHeight="15" customHeight="1"/>
  <cols>
    <col min="1" max="1" width="3" customWidth="1"/>
    <col min="2" max="2" width="15.140625" customWidth="1"/>
    <col min="3" max="3" width="65.7109375" customWidth="1"/>
    <col min="4" max="4" width="27.5703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8.28515625" customWidth="1"/>
    <col min="16" max="16" width="14.71093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81" t="s">
        <v>0</v>
      </c>
      <c r="B2" s="82"/>
      <c r="C2" s="82"/>
      <c r="D2" s="82"/>
      <c r="E2" s="82"/>
      <c r="F2" s="82"/>
      <c r="G2" s="82"/>
      <c r="H2" s="82"/>
      <c r="I2" s="82"/>
      <c r="J2" s="82"/>
      <c r="K2" s="82"/>
      <c r="L2" s="82"/>
      <c r="M2" s="82"/>
      <c r="N2" s="82"/>
      <c r="O2" s="82"/>
      <c r="P2" s="83"/>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84" t="s">
        <v>1</v>
      </c>
      <c r="B4" s="85"/>
      <c r="C4" s="86"/>
      <c r="D4" s="87" t="s">
        <v>2</v>
      </c>
      <c r="E4" s="85"/>
      <c r="F4" s="85"/>
      <c r="G4" s="85"/>
      <c r="H4" s="85"/>
      <c r="I4" s="85"/>
      <c r="J4" s="85"/>
      <c r="K4" s="85"/>
      <c r="L4" s="85"/>
      <c r="M4" s="85"/>
      <c r="N4" s="85"/>
      <c r="O4" s="85"/>
      <c r="P4" s="86"/>
      <c r="Q4" s="3"/>
      <c r="R4" s="4"/>
      <c r="S4" s="4"/>
      <c r="T4" s="4"/>
      <c r="U4" s="4"/>
      <c r="V4" s="4"/>
      <c r="W4" s="4"/>
      <c r="X4" s="4"/>
      <c r="Y4" s="4"/>
      <c r="Z4" s="4"/>
    </row>
    <row r="5" spans="1:26" ht="13.5" customHeight="1">
      <c r="A5" s="9"/>
      <c r="B5" s="88"/>
      <c r="C5" s="89"/>
      <c r="D5" s="89"/>
      <c r="E5" s="89"/>
      <c r="F5" s="89"/>
      <c r="G5" s="89"/>
      <c r="H5" s="89"/>
      <c r="I5" s="89"/>
      <c r="J5" s="89"/>
      <c r="K5" s="89"/>
      <c r="L5" s="89"/>
      <c r="M5" s="89"/>
      <c r="N5" s="89"/>
      <c r="O5" s="89"/>
      <c r="P5" s="90"/>
      <c r="Q5" s="7"/>
      <c r="R5" s="8"/>
      <c r="S5" s="8"/>
      <c r="T5" s="8"/>
      <c r="U5" s="8"/>
      <c r="V5" s="8"/>
      <c r="W5" s="8"/>
      <c r="X5" s="8"/>
      <c r="Y5" s="8"/>
      <c r="Z5" s="8"/>
    </row>
    <row r="6" spans="1:26" ht="13.5" customHeight="1" thickBot="1">
      <c r="A6" s="91" t="s">
        <v>3</v>
      </c>
      <c r="B6" s="92"/>
      <c r="C6" s="92"/>
      <c r="D6" s="92"/>
      <c r="E6" s="92"/>
      <c r="F6" s="92"/>
      <c r="G6" s="93"/>
      <c r="H6" s="94" t="s">
        <v>4</v>
      </c>
      <c r="I6" s="92"/>
      <c r="J6" s="92"/>
      <c r="K6" s="95"/>
      <c r="L6" s="99" t="s">
        <v>5</v>
      </c>
      <c r="M6" s="99" t="s">
        <v>6</v>
      </c>
      <c r="N6" s="101" t="s">
        <v>7</v>
      </c>
      <c r="O6" s="99" t="s">
        <v>8</v>
      </c>
      <c r="P6" s="103" t="s">
        <v>9</v>
      </c>
      <c r="Q6" s="8"/>
      <c r="R6" s="8"/>
      <c r="S6" s="8"/>
      <c r="T6" s="8"/>
      <c r="U6" s="8"/>
      <c r="V6" s="8"/>
      <c r="W6" s="8"/>
      <c r="X6" s="8"/>
      <c r="Y6" s="8"/>
      <c r="Z6" s="8"/>
    </row>
    <row r="7" spans="1:26" ht="27" customHeight="1">
      <c r="A7" s="60" t="s">
        <v>10</v>
      </c>
      <c r="B7" s="61" t="s">
        <v>11</v>
      </c>
      <c r="C7" s="61" t="s">
        <v>12</v>
      </c>
      <c r="D7" s="61" t="s">
        <v>13</v>
      </c>
      <c r="E7" s="62" t="s">
        <v>14</v>
      </c>
      <c r="F7" s="61" t="s">
        <v>15</v>
      </c>
      <c r="G7" s="61" t="s">
        <v>16</v>
      </c>
      <c r="H7" s="63" t="s">
        <v>17</v>
      </c>
      <c r="I7" s="63" t="s">
        <v>18</v>
      </c>
      <c r="J7" s="63" t="s">
        <v>19</v>
      </c>
      <c r="K7" s="64" t="s">
        <v>20</v>
      </c>
      <c r="L7" s="100"/>
      <c r="M7" s="100"/>
      <c r="N7" s="102"/>
      <c r="O7" s="100"/>
      <c r="P7" s="104"/>
      <c r="Q7" s="11"/>
      <c r="R7" s="11"/>
      <c r="S7" s="11"/>
      <c r="T7" s="11"/>
      <c r="U7" s="11"/>
      <c r="V7" s="11"/>
      <c r="W7" s="11"/>
      <c r="X7" s="11"/>
      <c r="Y7" s="11"/>
      <c r="Z7" s="11"/>
    </row>
    <row r="8" spans="1:26" ht="153.75" customHeight="1">
      <c r="A8" s="65">
        <v>1</v>
      </c>
      <c r="B8" s="96" t="s">
        <v>79</v>
      </c>
      <c r="C8" s="66" t="s">
        <v>80</v>
      </c>
      <c r="D8" s="66" t="s">
        <v>81</v>
      </c>
      <c r="E8" s="66" t="s">
        <v>87</v>
      </c>
      <c r="F8" s="66" t="s">
        <v>82</v>
      </c>
      <c r="G8" s="67" t="s">
        <v>83</v>
      </c>
      <c r="H8" s="66">
        <v>2</v>
      </c>
      <c r="I8" s="66">
        <v>60</v>
      </c>
      <c r="J8" s="66"/>
      <c r="K8" s="68" t="str">
        <f t="shared" ref="K8:K10" si="0">IF(J8&lt;=5,"ACEPTABLE",IF(J8&lt;=10,"TOLERABLE",IF(J8&lt;=20," MODERADO",IF(J8&lt;=40,"IMPORTANTE","INACEPTABLE"))))</f>
        <v>ACEPTABLE</v>
      </c>
      <c r="L8" s="66" t="s">
        <v>84</v>
      </c>
      <c r="M8" s="69" t="s">
        <v>85</v>
      </c>
      <c r="N8" s="66" t="s">
        <v>86</v>
      </c>
      <c r="O8" s="79" t="s">
        <v>114</v>
      </c>
      <c r="P8" s="80"/>
      <c r="Q8" s="13"/>
      <c r="R8" s="13"/>
      <c r="S8" s="13"/>
      <c r="T8" s="13"/>
      <c r="U8" s="13"/>
      <c r="V8" s="13"/>
      <c r="W8" s="13"/>
      <c r="X8" s="13"/>
      <c r="Y8" s="13"/>
      <c r="Z8" s="13"/>
    </row>
    <row r="9" spans="1:26" ht="45" customHeight="1">
      <c r="A9" s="65">
        <v>2</v>
      </c>
      <c r="B9" s="97"/>
      <c r="C9" s="66" t="s">
        <v>89</v>
      </c>
      <c r="D9" s="66" t="s">
        <v>88</v>
      </c>
      <c r="E9" s="66" t="s">
        <v>90</v>
      </c>
      <c r="F9" s="66" t="s">
        <v>91</v>
      </c>
      <c r="G9" s="67" t="s">
        <v>83</v>
      </c>
      <c r="H9" s="66">
        <v>1</v>
      </c>
      <c r="I9" s="66">
        <v>5</v>
      </c>
      <c r="J9" s="66"/>
      <c r="K9" s="68" t="str">
        <f t="shared" si="0"/>
        <v>ACEPTABLE</v>
      </c>
      <c r="L9" s="70" t="s">
        <v>92</v>
      </c>
      <c r="M9" s="59" t="s">
        <v>93</v>
      </c>
      <c r="N9" s="71" t="s">
        <v>94</v>
      </c>
      <c r="O9" s="79" t="s">
        <v>114</v>
      </c>
      <c r="P9" s="80"/>
      <c r="Q9" s="13"/>
      <c r="R9" s="13"/>
      <c r="S9" s="13"/>
      <c r="T9" s="13"/>
      <c r="U9" s="13"/>
      <c r="V9" s="13"/>
      <c r="W9" s="13"/>
      <c r="X9" s="13"/>
      <c r="Y9" s="13"/>
      <c r="Z9" s="13"/>
    </row>
    <row r="10" spans="1:26" ht="74.25" customHeight="1">
      <c r="A10" s="65">
        <v>3</v>
      </c>
      <c r="B10" s="97"/>
      <c r="C10" s="72" t="s">
        <v>95</v>
      </c>
      <c r="D10" s="69" t="s">
        <v>96</v>
      </c>
      <c r="E10" s="69" t="s">
        <v>97</v>
      </c>
      <c r="F10" s="69" t="s">
        <v>98</v>
      </c>
      <c r="G10" s="73" t="s">
        <v>83</v>
      </c>
      <c r="H10" s="69">
        <v>2</v>
      </c>
      <c r="I10" s="69">
        <v>10</v>
      </c>
      <c r="J10" s="69"/>
      <c r="K10" s="74" t="str">
        <f t="shared" si="0"/>
        <v>ACEPTABLE</v>
      </c>
      <c r="L10" s="69" t="s">
        <v>92</v>
      </c>
      <c r="M10" s="75" t="s">
        <v>99</v>
      </c>
      <c r="N10" s="69" t="s">
        <v>100</v>
      </c>
      <c r="O10" s="79" t="s">
        <v>114</v>
      </c>
      <c r="P10" s="80"/>
      <c r="Q10" s="13"/>
      <c r="R10" s="13"/>
      <c r="S10" s="13"/>
      <c r="T10" s="13"/>
      <c r="U10" s="13"/>
      <c r="V10" s="13"/>
      <c r="W10" s="13"/>
      <c r="X10" s="13"/>
      <c r="Y10" s="13"/>
      <c r="Z10" s="13"/>
    </row>
    <row r="11" spans="1:26" ht="48.75" customHeight="1">
      <c r="A11" s="76">
        <v>4</v>
      </c>
      <c r="B11" s="97"/>
      <c r="C11" s="76" t="s">
        <v>101</v>
      </c>
      <c r="D11" s="77" t="s">
        <v>102</v>
      </c>
      <c r="E11" s="77" t="s">
        <v>103</v>
      </c>
      <c r="F11" s="77" t="s">
        <v>104</v>
      </c>
      <c r="G11" s="76" t="s">
        <v>83</v>
      </c>
      <c r="H11" s="76">
        <v>2</v>
      </c>
      <c r="I11" s="76">
        <v>10</v>
      </c>
      <c r="J11" s="76"/>
      <c r="K11" s="76"/>
      <c r="L11" s="78" t="s">
        <v>105</v>
      </c>
      <c r="M11" s="77" t="s">
        <v>106</v>
      </c>
      <c r="N11" s="77" t="s">
        <v>107</v>
      </c>
      <c r="O11" s="79" t="s">
        <v>114</v>
      </c>
      <c r="P11" s="80"/>
      <c r="Q11" s="1"/>
      <c r="R11" s="1"/>
      <c r="S11" s="1"/>
      <c r="T11" s="1"/>
      <c r="U11" s="1"/>
      <c r="V11" s="1"/>
      <c r="W11" s="1"/>
      <c r="X11" s="1"/>
      <c r="Y11" s="1"/>
      <c r="Z11" s="1"/>
    </row>
    <row r="12" spans="1:26" ht="48.75" customHeight="1">
      <c r="A12" s="76"/>
      <c r="B12" s="97"/>
      <c r="C12" s="77" t="s">
        <v>115</v>
      </c>
      <c r="D12" s="77" t="s">
        <v>116</v>
      </c>
      <c r="E12" s="77" t="s">
        <v>117</v>
      </c>
      <c r="F12" s="77" t="s">
        <v>118</v>
      </c>
      <c r="G12" s="76" t="s">
        <v>83</v>
      </c>
      <c r="H12" s="76">
        <v>1</v>
      </c>
      <c r="I12" s="76">
        <v>5</v>
      </c>
      <c r="J12" s="76"/>
      <c r="K12" s="76"/>
      <c r="L12" s="78" t="s">
        <v>92</v>
      </c>
      <c r="M12" s="77" t="s">
        <v>119</v>
      </c>
      <c r="N12" s="77" t="s">
        <v>94</v>
      </c>
      <c r="O12" s="79" t="s">
        <v>114</v>
      </c>
      <c r="P12" s="80"/>
      <c r="Q12" s="1"/>
      <c r="R12" s="1"/>
      <c r="S12" s="1"/>
      <c r="T12" s="1"/>
      <c r="U12" s="1"/>
      <c r="V12" s="1"/>
      <c r="W12" s="1"/>
      <c r="X12" s="1"/>
      <c r="Y12" s="1"/>
      <c r="Z12" s="1"/>
    </row>
    <row r="13" spans="1:26" ht="48.75" customHeight="1">
      <c r="A13" s="76"/>
      <c r="B13" s="97"/>
      <c r="C13" s="77" t="s">
        <v>120</v>
      </c>
      <c r="D13" s="77" t="s">
        <v>121</v>
      </c>
      <c r="E13" s="77" t="s">
        <v>122</v>
      </c>
      <c r="F13" s="77" t="s">
        <v>123</v>
      </c>
      <c r="G13" s="76" t="s">
        <v>83</v>
      </c>
      <c r="H13" s="76">
        <v>2</v>
      </c>
      <c r="I13" s="76">
        <v>60</v>
      </c>
      <c r="J13" s="76"/>
      <c r="K13" s="76"/>
      <c r="L13" s="78" t="s">
        <v>124</v>
      </c>
      <c r="M13" s="77" t="s">
        <v>125</v>
      </c>
      <c r="N13" s="77" t="s">
        <v>126</v>
      </c>
      <c r="O13" s="79" t="s">
        <v>114</v>
      </c>
      <c r="P13" s="80"/>
      <c r="Q13" s="1"/>
      <c r="R13" s="1"/>
      <c r="S13" s="1"/>
      <c r="T13" s="1"/>
      <c r="U13" s="1"/>
      <c r="V13" s="1"/>
      <c r="W13" s="1"/>
      <c r="X13" s="1"/>
      <c r="Y13" s="1"/>
      <c r="Z13" s="1"/>
    </row>
    <row r="14" spans="1:26" ht="48.75" customHeight="1">
      <c r="A14" s="76"/>
      <c r="B14" s="97"/>
      <c r="C14" s="77" t="s">
        <v>127</v>
      </c>
      <c r="D14" s="77" t="s">
        <v>128</v>
      </c>
      <c r="E14" s="77" t="s">
        <v>129</v>
      </c>
      <c r="F14" s="77" t="s">
        <v>130</v>
      </c>
      <c r="G14" s="76" t="s">
        <v>83</v>
      </c>
      <c r="H14" s="76">
        <v>2</v>
      </c>
      <c r="I14" s="76">
        <v>10</v>
      </c>
      <c r="J14" s="76"/>
      <c r="K14" s="76"/>
      <c r="L14" s="78" t="s">
        <v>124</v>
      </c>
      <c r="M14" s="77" t="s">
        <v>131</v>
      </c>
      <c r="N14" s="77" t="s">
        <v>94</v>
      </c>
      <c r="O14" s="79" t="s">
        <v>114</v>
      </c>
      <c r="P14" s="80"/>
      <c r="Q14" s="1"/>
      <c r="R14" s="1"/>
      <c r="S14" s="1"/>
      <c r="T14" s="1"/>
      <c r="U14" s="1"/>
      <c r="V14" s="1"/>
      <c r="W14" s="1"/>
      <c r="X14" s="1"/>
      <c r="Y14" s="1"/>
      <c r="Z14" s="1"/>
    </row>
    <row r="15" spans="1:26" ht="53.25" customHeight="1">
      <c r="A15" s="76"/>
      <c r="B15" s="98"/>
      <c r="C15" s="59" t="s">
        <v>108</v>
      </c>
      <c r="D15" s="76" t="s">
        <v>109</v>
      </c>
      <c r="E15" s="59" t="s">
        <v>110</v>
      </c>
      <c r="F15" s="76" t="s">
        <v>111</v>
      </c>
      <c r="G15" s="76" t="s">
        <v>83</v>
      </c>
      <c r="H15" s="76">
        <v>2</v>
      </c>
      <c r="I15" s="76">
        <v>10</v>
      </c>
      <c r="J15" s="76"/>
      <c r="K15" s="76"/>
      <c r="L15" s="78" t="s">
        <v>92</v>
      </c>
      <c r="M15" s="77" t="s">
        <v>113</v>
      </c>
      <c r="N15" s="59" t="s">
        <v>112</v>
      </c>
      <c r="O15" s="79" t="s">
        <v>114</v>
      </c>
      <c r="P15" s="80"/>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2"/>
      <c r="M1001" s="1"/>
      <c r="N1001" s="1"/>
      <c r="O1001" s="1"/>
      <c r="P1001" s="1"/>
      <c r="Q1001" s="1"/>
      <c r="R1001" s="1"/>
      <c r="S1001" s="1"/>
      <c r="T1001" s="1"/>
      <c r="U1001" s="1"/>
      <c r="V1001" s="1"/>
      <c r="W1001" s="1"/>
      <c r="X1001" s="1"/>
      <c r="Y1001" s="1"/>
      <c r="Z1001" s="1"/>
    </row>
    <row r="1002" spans="1:26" ht="13.5" customHeight="1">
      <c r="A1002" s="1"/>
      <c r="B1002" s="1"/>
      <c r="C1002" s="1"/>
      <c r="D1002" s="1"/>
      <c r="E1002" s="1"/>
      <c r="F1002" s="1"/>
      <c r="G1002" s="1"/>
      <c r="H1002" s="1"/>
      <c r="I1002" s="1"/>
      <c r="J1002" s="1"/>
      <c r="K1002" s="1"/>
      <c r="L1002" s="2"/>
      <c r="M1002" s="1"/>
      <c r="N1002" s="1"/>
      <c r="O1002" s="1"/>
      <c r="P1002" s="1"/>
      <c r="Q1002" s="1"/>
      <c r="R1002" s="1"/>
      <c r="S1002" s="1"/>
      <c r="T1002" s="1"/>
      <c r="U1002" s="1"/>
      <c r="V1002" s="1"/>
      <c r="W1002" s="1"/>
      <c r="X1002" s="1"/>
      <c r="Y1002" s="1"/>
      <c r="Z1002" s="1"/>
    </row>
    <row r="1003" spans="1:26" ht="13.5" customHeight="1">
      <c r="A1003" s="1"/>
      <c r="B1003" s="1"/>
      <c r="C1003" s="1"/>
      <c r="D1003" s="1"/>
      <c r="E1003" s="1"/>
      <c r="F1003" s="1"/>
      <c r="G1003" s="1"/>
      <c r="H1003" s="1"/>
      <c r="I1003" s="1"/>
      <c r="J1003" s="1"/>
      <c r="K1003" s="1"/>
      <c r="L1003" s="2"/>
      <c r="M1003" s="1"/>
      <c r="N1003" s="1"/>
      <c r="O1003" s="1"/>
      <c r="P1003" s="1"/>
      <c r="Q1003" s="1"/>
      <c r="R1003" s="1"/>
      <c r="S1003" s="1"/>
      <c r="T1003" s="1"/>
      <c r="U1003" s="1"/>
      <c r="V1003" s="1"/>
      <c r="W1003" s="1"/>
      <c r="X1003" s="1"/>
      <c r="Y1003" s="1"/>
      <c r="Z1003" s="1"/>
    </row>
  </sheetData>
  <mergeCells count="20">
    <mergeCell ref="N6:N7"/>
    <mergeCell ref="O6:O7"/>
    <mergeCell ref="P6:P7"/>
    <mergeCell ref="L6:L7"/>
    <mergeCell ref="O14:P14"/>
    <mergeCell ref="A2:P2"/>
    <mergeCell ref="A4:C4"/>
    <mergeCell ref="D4:P4"/>
    <mergeCell ref="B5:P5"/>
    <mergeCell ref="A6:G6"/>
    <mergeCell ref="H6:K6"/>
    <mergeCell ref="B8:B15"/>
    <mergeCell ref="O8:P8"/>
    <mergeCell ref="O9:P9"/>
    <mergeCell ref="O10:P10"/>
    <mergeCell ref="O11:P11"/>
    <mergeCell ref="O15:P15"/>
    <mergeCell ref="O12:P12"/>
    <mergeCell ref="O13:P13"/>
    <mergeCell ref="M6:M7"/>
  </mergeCells>
  <conditionalFormatting sqref="K8:K10">
    <cfRule type="cellIs" dxfId="19" priority="1" operator="equal">
      <formula>"INACEPTABLE"</formula>
    </cfRule>
  </conditionalFormatting>
  <conditionalFormatting sqref="K8:K10">
    <cfRule type="cellIs" dxfId="18" priority="2" operator="equal">
      <formula>"IMPORTANTE"</formula>
    </cfRule>
  </conditionalFormatting>
  <conditionalFormatting sqref="K8:K10">
    <cfRule type="cellIs" dxfId="17" priority="3" operator="equal">
      <formula>"MODERADO"</formula>
    </cfRule>
  </conditionalFormatting>
  <conditionalFormatting sqref="K8:K10">
    <cfRule type="cellIs" dxfId="16" priority="4" operator="equal">
      <formula>"TOLERABLE"</formula>
    </cfRule>
  </conditionalFormatting>
  <conditionalFormatting sqref="K8:K10">
    <cfRule type="cellIs" dxfId="15" priority="5" operator="equal">
      <formula>"ACEPTABLE"</formula>
    </cfRule>
  </conditionalFormatting>
  <conditionalFormatting sqref="K8:K10">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tabSelected="1" topLeftCell="E1" workbookViewId="0">
      <selection activeCell="I9" sqref="I9"/>
    </sheetView>
  </sheetViews>
  <sheetFormatPr baseColWidth="10" defaultColWidth="14.42578125" defaultRowHeight="15" customHeight="1"/>
  <cols>
    <col min="1" max="1" width="3" customWidth="1"/>
    <col min="2" max="2" width="10.28515625" customWidth="1"/>
    <col min="3" max="3" width="65.7109375" customWidth="1"/>
    <col min="4" max="4" width="27.5703125" customWidth="1"/>
    <col min="5" max="5" width="82.140625" customWidth="1"/>
    <col min="6" max="6" width="39" customWidth="1"/>
    <col min="7" max="7" width="19.85546875" customWidth="1"/>
    <col min="8" max="8" width="17.85546875" customWidth="1"/>
    <col min="9" max="9" width="11.85546875" customWidth="1"/>
    <col min="10" max="10" width="7.85546875" customWidth="1"/>
    <col min="11" max="11" width="16.140625" customWidth="1"/>
    <col min="12" max="12" width="47.42578125" customWidth="1"/>
    <col min="13" max="13" width="53.5703125" customWidth="1"/>
    <col min="14" max="14" width="24" customWidth="1"/>
    <col min="15" max="15" width="8.28515625" customWidth="1"/>
    <col min="16" max="16" width="14.71093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81" t="s">
        <v>0</v>
      </c>
      <c r="B2" s="82"/>
      <c r="C2" s="82"/>
      <c r="D2" s="82"/>
      <c r="E2" s="82"/>
      <c r="F2" s="82"/>
      <c r="G2" s="82"/>
      <c r="H2" s="82"/>
      <c r="I2" s="82"/>
      <c r="J2" s="82"/>
      <c r="K2" s="82"/>
      <c r="L2" s="82"/>
      <c r="M2" s="82"/>
      <c r="N2" s="82"/>
      <c r="O2" s="82"/>
      <c r="P2" s="83"/>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84" t="s">
        <v>1</v>
      </c>
      <c r="B4" s="85"/>
      <c r="C4" s="86"/>
      <c r="D4" s="87" t="s">
        <v>2</v>
      </c>
      <c r="E4" s="85"/>
      <c r="F4" s="85"/>
      <c r="G4" s="85"/>
      <c r="H4" s="85"/>
      <c r="I4" s="85"/>
      <c r="J4" s="85"/>
      <c r="K4" s="85"/>
      <c r="L4" s="85"/>
      <c r="M4" s="85"/>
      <c r="N4" s="85"/>
      <c r="O4" s="85"/>
      <c r="P4" s="86"/>
      <c r="Q4" s="3"/>
      <c r="R4" s="4"/>
      <c r="S4" s="4"/>
      <c r="T4" s="4"/>
      <c r="U4" s="4"/>
      <c r="V4" s="4"/>
      <c r="W4" s="4"/>
      <c r="X4" s="4"/>
      <c r="Y4" s="4"/>
      <c r="Z4" s="4"/>
    </row>
    <row r="5" spans="1:26" ht="13.5" customHeight="1">
      <c r="A5" s="153"/>
      <c r="B5" s="154"/>
      <c r="C5" s="132"/>
      <c r="D5" s="132"/>
      <c r="E5" s="132"/>
      <c r="F5" s="132"/>
      <c r="G5" s="132"/>
      <c r="H5" s="132"/>
      <c r="I5" s="132"/>
      <c r="J5" s="132"/>
      <c r="K5" s="132"/>
      <c r="L5" s="132"/>
      <c r="M5" s="132"/>
      <c r="N5" s="132"/>
      <c r="O5" s="132"/>
      <c r="P5" s="133"/>
      <c r="Q5" s="7"/>
      <c r="R5" s="8"/>
      <c r="S5" s="8"/>
      <c r="T5" s="8"/>
      <c r="U5" s="8"/>
      <c r="V5" s="8"/>
      <c r="W5" s="8"/>
      <c r="X5" s="8"/>
      <c r="Y5" s="8"/>
      <c r="Z5" s="8"/>
    </row>
    <row r="6" spans="1:26" ht="13.5" customHeight="1">
      <c r="A6" s="155" t="s">
        <v>3</v>
      </c>
      <c r="B6" s="156"/>
      <c r="C6" s="156"/>
      <c r="D6" s="156"/>
      <c r="E6" s="156"/>
      <c r="F6" s="156"/>
      <c r="G6" s="156"/>
      <c r="H6" s="157" t="s">
        <v>4</v>
      </c>
      <c r="I6" s="156"/>
      <c r="J6" s="156"/>
      <c r="K6" s="156"/>
      <c r="L6" s="158" t="s">
        <v>5</v>
      </c>
      <c r="M6" s="158" t="s">
        <v>6</v>
      </c>
      <c r="N6" s="158" t="s">
        <v>7</v>
      </c>
      <c r="O6" s="158" t="s">
        <v>8</v>
      </c>
      <c r="P6" s="158" t="s">
        <v>9</v>
      </c>
      <c r="Q6" s="8"/>
      <c r="R6" s="8"/>
      <c r="S6" s="8"/>
      <c r="T6" s="8"/>
      <c r="U6" s="8"/>
      <c r="V6" s="8"/>
      <c r="W6" s="8"/>
      <c r="X6" s="8"/>
      <c r="Y6" s="8"/>
      <c r="Z6" s="8"/>
    </row>
    <row r="7" spans="1:26" ht="28.5" customHeight="1">
      <c r="A7" s="159" t="s">
        <v>10</v>
      </c>
      <c r="B7" s="159" t="s">
        <v>11</v>
      </c>
      <c r="C7" s="159" t="s">
        <v>12</v>
      </c>
      <c r="D7" s="159" t="s">
        <v>21</v>
      </c>
      <c r="E7" s="159" t="s">
        <v>14</v>
      </c>
      <c r="F7" s="159" t="s">
        <v>15</v>
      </c>
      <c r="G7" s="159" t="s">
        <v>22</v>
      </c>
      <c r="H7" s="160" t="s">
        <v>23</v>
      </c>
      <c r="I7" s="160" t="s">
        <v>18</v>
      </c>
      <c r="J7" s="160" t="s">
        <v>19</v>
      </c>
      <c r="K7" s="160" t="s">
        <v>24</v>
      </c>
      <c r="L7" s="156"/>
      <c r="M7" s="156"/>
      <c r="N7" s="156"/>
      <c r="O7" s="156"/>
      <c r="P7" s="156"/>
      <c r="Q7" s="11"/>
      <c r="R7" s="11"/>
      <c r="S7" s="11"/>
      <c r="T7" s="11"/>
      <c r="U7" s="11"/>
      <c r="V7" s="11"/>
      <c r="W7" s="11"/>
      <c r="X7" s="11"/>
      <c r="Y7" s="11"/>
      <c r="Z7" s="11"/>
    </row>
    <row r="8" spans="1:26" ht="75.75" customHeight="1">
      <c r="A8" s="161">
        <v>1</v>
      </c>
      <c r="B8" s="158"/>
      <c r="C8" s="162" t="s">
        <v>132</v>
      </c>
      <c r="D8" s="161" t="s">
        <v>133</v>
      </c>
      <c r="E8" s="161" t="s">
        <v>134</v>
      </c>
      <c r="F8" s="161" t="s">
        <v>135</v>
      </c>
      <c r="G8" s="162" t="s">
        <v>83</v>
      </c>
      <c r="H8" s="161">
        <v>2</v>
      </c>
      <c r="I8" s="161">
        <v>60</v>
      </c>
      <c r="J8" s="161"/>
      <c r="K8" s="163" t="str">
        <f t="shared" ref="K8:K12" si="0">IF(J8&lt;=5,"ACEPTABLE",IF(J8&lt;=10,"TOLERABLE",IF(J8&lt;=20," MODERADO",IF(J8&lt;=40,"IMPORTANTE","MUY SIGNIFICANTE"))))</f>
        <v>ACEPTABLE</v>
      </c>
      <c r="L8" s="161" t="s">
        <v>84</v>
      </c>
      <c r="M8" s="161" t="s">
        <v>136</v>
      </c>
      <c r="N8" s="161" t="s">
        <v>137</v>
      </c>
      <c r="O8" s="164"/>
      <c r="P8" s="164"/>
      <c r="Q8" s="13"/>
      <c r="R8" s="13"/>
      <c r="S8" s="13"/>
      <c r="T8" s="13"/>
      <c r="U8" s="13"/>
      <c r="V8" s="13"/>
      <c r="W8" s="13"/>
      <c r="X8" s="13"/>
      <c r="Y8" s="13"/>
      <c r="Z8" s="13"/>
    </row>
    <row r="9" spans="1:26" ht="53.25" customHeight="1">
      <c r="A9" s="161">
        <v>2</v>
      </c>
      <c r="B9" s="156"/>
      <c r="C9" s="161" t="s">
        <v>138</v>
      </c>
      <c r="D9" s="161" t="s">
        <v>139</v>
      </c>
      <c r="E9" s="161" t="s">
        <v>151</v>
      </c>
      <c r="F9" s="161" t="s">
        <v>140</v>
      </c>
      <c r="G9" s="162" t="s">
        <v>83</v>
      </c>
      <c r="H9" s="161">
        <v>2</v>
      </c>
      <c r="I9" s="161">
        <v>10</v>
      </c>
      <c r="J9" s="161"/>
      <c r="K9" s="165" t="str">
        <f t="shared" si="0"/>
        <v>ACEPTABLE</v>
      </c>
      <c r="L9" s="161" t="s">
        <v>92</v>
      </c>
      <c r="M9" s="76" t="s">
        <v>141</v>
      </c>
      <c r="N9" s="161" t="s">
        <v>100</v>
      </c>
      <c r="O9" s="164"/>
      <c r="P9" s="164"/>
      <c r="Q9" s="13"/>
      <c r="R9" s="13"/>
      <c r="S9" s="13"/>
      <c r="T9" s="13"/>
      <c r="U9" s="13"/>
      <c r="V9" s="13"/>
      <c r="W9" s="13"/>
      <c r="X9" s="13"/>
      <c r="Y9" s="13"/>
      <c r="Z9" s="13"/>
    </row>
    <row r="10" spans="1:26" ht="82.5" customHeight="1">
      <c r="A10" s="161"/>
      <c r="B10" s="156"/>
      <c r="C10" s="161" t="s">
        <v>148</v>
      </c>
      <c r="D10" s="161" t="s">
        <v>149</v>
      </c>
      <c r="E10" s="161" t="s">
        <v>150</v>
      </c>
      <c r="F10" s="161" t="s">
        <v>152</v>
      </c>
      <c r="G10" s="162" t="s">
        <v>83</v>
      </c>
      <c r="H10" s="161">
        <v>2</v>
      </c>
      <c r="I10" s="161">
        <v>60</v>
      </c>
      <c r="J10" s="161"/>
      <c r="K10" s="165"/>
      <c r="L10" s="161" t="s">
        <v>124</v>
      </c>
      <c r="M10" s="77" t="s">
        <v>153</v>
      </c>
      <c r="N10" s="161" t="s">
        <v>154</v>
      </c>
      <c r="O10" s="164"/>
      <c r="P10" s="164"/>
      <c r="Q10" s="152"/>
      <c r="R10" s="152"/>
      <c r="S10" s="152"/>
      <c r="T10" s="152"/>
      <c r="U10" s="152"/>
      <c r="V10" s="152"/>
      <c r="W10" s="152"/>
      <c r="X10" s="152"/>
      <c r="Y10" s="152"/>
      <c r="Z10" s="152"/>
    </row>
    <row r="11" spans="1:26" ht="82.5" customHeight="1">
      <c r="A11" s="161"/>
      <c r="B11" s="156"/>
      <c r="C11" s="161" t="s">
        <v>155</v>
      </c>
      <c r="D11" s="161" t="s">
        <v>156</v>
      </c>
      <c r="E11" s="161" t="s">
        <v>157</v>
      </c>
      <c r="F11" s="161" t="s">
        <v>158</v>
      </c>
      <c r="G11" s="162" t="s">
        <v>159</v>
      </c>
      <c r="H11" s="161">
        <v>2</v>
      </c>
      <c r="I11" s="161">
        <v>10</v>
      </c>
      <c r="J11" s="161"/>
      <c r="K11" s="165"/>
      <c r="L11" s="161" t="s">
        <v>92</v>
      </c>
      <c r="M11" s="77" t="s">
        <v>160</v>
      </c>
      <c r="N11" s="161" t="s">
        <v>94</v>
      </c>
      <c r="O11" s="164"/>
      <c r="P11" s="164"/>
      <c r="Q11" s="152"/>
      <c r="R11" s="152"/>
      <c r="S11" s="152"/>
      <c r="T11" s="152"/>
      <c r="U11" s="152"/>
      <c r="V11" s="152"/>
      <c r="W11" s="152"/>
      <c r="X11" s="152"/>
      <c r="Y11" s="152"/>
      <c r="Z11" s="152"/>
    </row>
    <row r="12" spans="1:26" ht="74.25" customHeight="1">
      <c r="A12" s="161">
        <v>3</v>
      </c>
      <c r="B12" s="156"/>
      <c r="C12" s="166" t="s">
        <v>142</v>
      </c>
      <c r="D12" s="161" t="s">
        <v>143</v>
      </c>
      <c r="E12" s="161" t="s">
        <v>144</v>
      </c>
      <c r="F12" s="161" t="s">
        <v>145</v>
      </c>
      <c r="G12" s="162" t="s">
        <v>83</v>
      </c>
      <c r="H12" s="161">
        <v>2</v>
      </c>
      <c r="I12" s="161">
        <v>10</v>
      </c>
      <c r="J12" s="161"/>
      <c r="K12" s="165" t="str">
        <f t="shared" si="0"/>
        <v>ACEPTABLE</v>
      </c>
      <c r="L12" s="161" t="s">
        <v>92</v>
      </c>
      <c r="M12" s="161" t="s">
        <v>146</v>
      </c>
      <c r="N12" s="161" t="s">
        <v>147</v>
      </c>
      <c r="O12" s="164"/>
      <c r="P12" s="164"/>
      <c r="Q12" s="13"/>
      <c r="R12" s="13"/>
      <c r="S12" s="13"/>
      <c r="T12" s="13"/>
      <c r="U12" s="13"/>
      <c r="V12" s="13"/>
      <c r="W12" s="13"/>
      <c r="X12" s="13"/>
      <c r="Y12" s="13"/>
      <c r="Z12" s="13"/>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row r="1001" spans="1:26" ht="13.5" customHeight="1">
      <c r="A1001" s="1"/>
      <c r="B1001" s="1"/>
      <c r="C1001" s="1"/>
      <c r="D1001" s="1"/>
      <c r="E1001" s="1"/>
      <c r="F1001" s="1"/>
      <c r="G1001" s="1"/>
      <c r="H1001" s="1"/>
      <c r="I1001" s="1"/>
      <c r="J1001" s="1"/>
      <c r="K1001" s="1"/>
      <c r="L1001" s="2"/>
      <c r="M1001" s="1"/>
      <c r="N1001" s="1"/>
      <c r="O1001" s="1"/>
      <c r="P1001" s="1"/>
      <c r="Q1001" s="1"/>
      <c r="R1001" s="1"/>
      <c r="S1001" s="1"/>
      <c r="T1001" s="1"/>
      <c r="U1001" s="1"/>
      <c r="V1001" s="1"/>
      <c r="W1001" s="1"/>
      <c r="X1001" s="1"/>
      <c r="Y1001" s="1"/>
      <c r="Z1001" s="1"/>
    </row>
    <row r="1002" spans="1:26" ht="13.5" customHeight="1">
      <c r="A1002" s="1"/>
      <c r="B1002" s="1"/>
      <c r="C1002" s="1"/>
      <c r="D1002" s="1"/>
      <c r="E1002" s="1"/>
      <c r="F1002" s="1"/>
      <c r="G1002" s="1"/>
      <c r="H1002" s="1"/>
      <c r="I1002" s="1"/>
      <c r="J1002" s="1"/>
      <c r="K1002" s="1"/>
      <c r="L1002" s="2"/>
      <c r="M1002" s="1"/>
      <c r="N1002" s="1"/>
      <c r="O1002" s="1"/>
      <c r="P1002" s="1"/>
      <c r="Q1002" s="1"/>
      <c r="R1002" s="1"/>
      <c r="S1002" s="1"/>
      <c r="T1002" s="1"/>
      <c r="U1002" s="1"/>
      <c r="V1002" s="1"/>
      <c r="W1002" s="1"/>
      <c r="X1002" s="1"/>
      <c r="Y1002" s="1"/>
      <c r="Z1002" s="1"/>
    </row>
  </sheetData>
  <mergeCells count="12">
    <mergeCell ref="A2:P2"/>
    <mergeCell ref="A4:C4"/>
    <mergeCell ref="D4:P4"/>
    <mergeCell ref="B5:P5"/>
    <mergeCell ref="A6:G6"/>
    <mergeCell ref="H6:K6"/>
    <mergeCell ref="B8:B12"/>
    <mergeCell ref="M6:M7"/>
    <mergeCell ref="N6:N7"/>
    <mergeCell ref="O6:O7"/>
    <mergeCell ref="P6:P7"/>
    <mergeCell ref="L6:L7"/>
  </mergeCells>
  <conditionalFormatting sqref="K8:K12">
    <cfRule type="cellIs" dxfId="14" priority="1" operator="equal">
      <formula>"INACEPTABLE"</formula>
    </cfRule>
  </conditionalFormatting>
  <conditionalFormatting sqref="K8:K12">
    <cfRule type="cellIs" dxfId="13" priority="2" operator="equal">
      <formula>"IMPORTANTE"</formula>
    </cfRule>
  </conditionalFormatting>
  <conditionalFormatting sqref="K8:K12">
    <cfRule type="cellIs" dxfId="12" priority="3" operator="equal">
      <formula>"MODERADO"</formula>
    </cfRule>
  </conditionalFormatting>
  <conditionalFormatting sqref="K8:K12">
    <cfRule type="cellIs" dxfId="11" priority="4" operator="equal">
      <formula>"TOLERABLE"</formula>
    </cfRule>
  </conditionalFormatting>
  <conditionalFormatting sqref="K8:K12">
    <cfRule type="cellIs" dxfId="10" priority="5" operator="equal">
      <formula>"ACEPTABLE"</formula>
    </cfRule>
  </conditionalFormatting>
  <conditionalFormatting sqref="K8:K12">
    <cfRule type="colorScale" priority="6">
      <colorScale>
        <cfvo type="formula" val="5"/>
        <cfvo type="formula" val="40"/>
        <cfvo type="formula" val="60"/>
        <color rgb="FFF8696B"/>
        <color rgb="FFFFEB84"/>
        <color rgb="FF63BE7B"/>
      </colorScale>
    </cfRule>
  </conditionalFormatting>
  <pageMargins left="0.7" right="0.7" top="0.75" bottom="0.7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F4" workbookViewId="0">
      <selection activeCell="I7" sqref="I7"/>
    </sheetView>
  </sheetViews>
  <sheetFormatPr baseColWidth="10" defaultColWidth="14.42578125" defaultRowHeight="15" customHeight="1"/>
  <cols>
    <col min="1" max="1" width="3.5703125" customWidth="1"/>
    <col min="2" max="2" width="12.42578125" customWidth="1"/>
    <col min="3" max="3" width="20.5703125" customWidth="1"/>
    <col min="4" max="4" width="31.5703125" customWidth="1"/>
    <col min="5" max="5" width="26.42578125" customWidth="1"/>
    <col min="6" max="6" width="28.5703125" customWidth="1"/>
    <col min="7" max="7" width="28.42578125" customWidth="1"/>
    <col min="8" max="8" width="17.5703125" customWidth="1"/>
    <col min="9" max="9" width="11.42578125" customWidth="1"/>
    <col min="10" max="10" width="7.85546875" customWidth="1"/>
    <col min="11" max="11" width="16.85546875" customWidth="1"/>
    <col min="12" max="12" width="22.7109375" customWidth="1"/>
    <col min="13" max="13" width="28.42578125" customWidth="1"/>
    <col min="14" max="14" width="19.42578125" customWidth="1"/>
    <col min="15" max="15" width="16" customWidth="1"/>
    <col min="16" max="16" width="13.85546875" customWidth="1"/>
    <col min="17" max="26" width="11.42578125" customWidth="1"/>
  </cols>
  <sheetData>
    <row r="1" spans="1:26" ht="13.5" customHeight="1">
      <c r="A1" s="1"/>
      <c r="B1" s="1"/>
      <c r="C1" s="1"/>
      <c r="D1" s="1"/>
      <c r="E1" s="1"/>
      <c r="F1" s="1"/>
      <c r="G1" s="1"/>
      <c r="H1" s="1"/>
      <c r="I1" s="1"/>
      <c r="J1" s="1"/>
      <c r="K1" s="1"/>
      <c r="L1" s="2"/>
      <c r="M1" s="1"/>
      <c r="N1" s="1"/>
      <c r="O1" s="1"/>
      <c r="P1" s="1"/>
      <c r="Q1" s="1"/>
      <c r="R1" s="1"/>
      <c r="S1" s="1"/>
      <c r="T1" s="1"/>
      <c r="U1" s="1"/>
      <c r="V1" s="1"/>
      <c r="W1" s="1"/>
      <c r="X1" s="1"/>
      <c r="Y1" s="1"/>
      <c r="Z1" s="1"/>
    </row>
    <row r="2" spans="1:26" ht="13.5" customHeight="1">
      <c r="A2" s="81" t="s">
        <v>0</v>
      </c>
      <c r="B2" s="82"/>
      <c r="C2" s="82"/>
      <c r="D2" s="82"/>
      <c r="E2" s="82"/>
      <c r="F2" s="82"/>
      <c r="G2" s="82"/>
      <c r="H2" s="82"/>
      <c r="I2" s="82"/>
      <c r="J2" s="82"/>
      <c r="K2" s="82"/>
      <c r="L2" s="82"/>
      <c r="M2" s="82"/>
      <c r="N2" s="82"/>
      <c r="O2" s="82"/>
      <c r="P2" s="83"/>
      <c r="Q2" s="3"/>
      <c r="R2" s="4"/>
      <c r="S2" s="4"/>
      <c r="T2" s="4"/>
      <c r="U2" s="4"/>
      <c r="V2" s="4"/>
      <c r="W2" s="4"/>
      <c r="X2" s="4"/>
      <c r="Y2" s="4"/>
      <c r="Z2" s="4"/>
    </row>
    <row r="3" spans="1:26" ht="13.5" customHeight="1">
      <c r="A3" s="5"/>
      <c r="B3" s="5"/>
      <c r="C3" s="5"/>
      <c r="D3" s="5"/>
      <c r="E3" s="5"/>
      <c r="F3" s="5"/>
      <c r="G3" s="5"/>
      <c r="H3" s="5"/>
      <c r="I3" s="5"/>
      <c r="J3" s="5"/>
      <c r="K3" s="5"/>
      <c r="L3" s="6"/>
      <c r="M3" s="5"/>
      <c r="N3" s="5"/>
      <c r="O3" s="5"/>
      <c r="P3" s="5"/>
      <c r="Q3" s="7"/>
      <c r="R3" s="8"/>
      <c r="S3" s="8"/>
      <c r="T3" s="8"/>
      <c r="U3" s="8"/>
      <c r="V3" s="8"/>
      <c r="W3" s="8"/>
      <c r="X3" s="8"/>
      <c r="Y3" s="8"/>
      <c r="Z3" s="8"/>
    </row>
    <row r="4" spans="1:26" ht="13.5" customHeight="1">
      <c r="A4" s="108" t="s">
        <v>1</v>
      </c>
      <c r="B4" s="109"/>
      <c r="C4" s="110"/>
      <c r="D4" s="111" t="s">
        <v>25</v>
      </c>
      <c r="E4" s="82"/>
      <c r="F4" s="82"/>
      <c r="G4" s="82"/>
      <c r="H4" s="82"/>
      <c r="I4" s="82"/>
      <c r="J4" s="82"/>
      <c r="K4" s="82"/>
      <c r="L4" s="82"/>
      <c r="M4" s="82"/>
      <c r="N4" s="82"/>
      <c r="O4" s="82"/>
      <c r="P4" s="83"/>
      <c r="Q4" s="3"/>
      <c r="R4" s="4"/>
      <c r="S4" s="4"/>
      <c r="T4" s="4"/>
      <c r="U4" s="4"/>
      <c r="V4" s="4"/>
      <c r="W4" s="4"/>
      <c r="X4" s="4"/>
      <c r="Y4" s="4"/>
      <c r="Z4" s="4"/>
    </row>
    <row r="5" spans="1:26" ht="13.5" customHeight="1">
      <c r="A5" s="14"/>
      <c r="B5" s="14"/>
      <c r="C5" s="14"/>
      <c r="D5" s="14"/>
      <c r="E5" s="14"/>
      <c r="F5" s="14"/>
      <c r="G5" s="14"/>
      <c r="H5" s="14"/>
      <c r="I5" s="14"/>
      <c r="J5" s="14"/>
      <c r="K5" s="14"/>
      <c r="L5" s="15"/>
      <c r="M5" s="14"/>
      <c r="N5" s="14"/>
      <c r="O5" s="14"/>
      <c r="P5" s="14"/>
      <c r="Q5" s="7"/>
      <c r="R5" s="8"/>
      <c r="S5" s="8"/>
      <c r="T5" s="8"/>
      <c r="U5" s="8"/>
      <c r="V5" s="8"/>
      <c r="W5" s="8"/>
      <c r="X5" s="8"/>
      <c r="Y5" s="8"/>
      <c r="Z5" s="8"/>
    </row>
    <row r="6" spans="1:26" ht="13.5" customHeight="1">
      <c r="A6" s="118" t="s">
        <v>3</v>
      </c>
      <c r="B6" s="109"/>
      <c r="C6" s="109"/>
      <c r="D6" s="109"/>
      <c r="E6" s="109"/>
      <c r="F6" s="109"/>
      <c r="G6" s="110"/>
      <c r="H6" s="112" t="s">
        <v>4</v>
      </c>
      <c r="I6" s="109"/>
      <c r="J6" s="109"/>
      <c r="K6" s="113"/>
      <c r="L6" s="114" t="s">
        <v>5</v>
      </c>
      <c r="M6" s="114" t="s">
        <v>6</v>
      </c>
      <c r="N6" s="116" t="s">
        <v>7</v>
      </c>
      <c r="O6" s="114" t="s">
        <v>8</v>
      </c>
      <c r="P6" s="106" t="s">
        <v>9</v>
      </c>
      <c r="Q6" s="8"/>
      <c r="R6" s="8"/>
      <c r="S6" s="8"/>
      <c r="T6" s="8"/>
      <c r="U6" s="8"/>
      <c r="V6" s="8"/>
      <c r="W6" s="8"/>
      <c r="X6" s="8"/>
      <c r="Y6" s="8"/>
      <c r="Z6" s="8"/>
    </row>
    <row r="7" spans="1:26" ht="13.5" customHeight="1">
      <c r="A7" s="10" t="s">
        <v>10</v>
      </c>
      <c r="B7" s="16" t="s">
        <v>11</v>
      </c>
      <c r="C7" s="16" t="s">
        <v>12</v>
      </c>
      <c r="D7" s="16" t="s">
        <v>13</v>
      </c>
      <c r="E7" s="17" t="s">
        <v>14</v>
      </c>
      <c r="F7" s="16" t="s">
        <v>15</v>
      </c>
      <c r="G7" s="16" t="s">
        <v>16</v>
      </c>
      <c r="H7" s="18" t="s">
        <v>26</v>
      </c>
      <c r="I7" s="18" t="s">
        <v>18</v>
      </c>
      <c r="J7" s="18" t="s">
        <v>19</v>
      </c>
      <c r="K7" s="19" t="s">
        <v>20</v>
      </c>
      <c r="L7" s="115"/>
      <c r="M7" s="115"/>
      <c r="N7" s="117"/>
      <c r="O7" s="115"/>
      <c r="P7" s="107"/>
      <c r="Q7" s="11"/>
      <c r="R7" s="11"/>
      <c r="S7" s="11"/>
      <c r="T7" s="11"/>
      <c r="U7" s="11"/>
      <c r="V7" s="11"/>
      <c r="W7" s="11"/>
      <c r="X7" s="11"/>
      <c r="Y7" s="11"/>
      <c r="Z7" s="11"/>
    </row>
    <row r="8" spans="1:26" ht="13.5" customHeight="1">
      <c r="A8" s="20"/>
      <c r="B8" s="20"/>
      <c r="C8" s="20"/>
      <c r="D8" s="20"/>
      <c r="E8" s="20"/>
      <c r="F8" s="20"/>
      <c r="G8" s="20"/>
      <c r="H8" s="12"/>
      <c r="I8" s="12"/>
      <c r="J8" s="12">
        <f>H8*I8</f>
        <v>0</v>
      </c>
      <c r="K8" s="21" t="str">
        <f>IF(J8&lt;=5,"ACEPTABLE",IF(J8&lt;=10,"TOLERABLE",IF(J8&lt;=20," MODERADO",IF(J8&lt;=40,"IMPORTANTE","INACEPTABLE"))))</f>
        <v>ACEPTABLE</v>
      </c>
      <c r="L8" s="22"/>
      <c r="M8" s="23"/>
      <c r="N8" s="24"/>
      <c r="O8" s="25"/>
      <c r="P8" s="25"/>
      <c r="Q8" s="13"/>
      <c r="R8" s="13"/>
      <c r="S8" s="13"/>
      <c r="T8" s="13"/>
      <c r="U8" s="13"/>
      <c r="V8" s="13"/>
      <c r="W8" s="13"/>
      <c r="X8" s="13"/>
      <c r="Y8" s="13"/>
      <c r="Z8" s="13"/>
    </row>
    <row r="9" spans="1:26" ht="13.5" customHeight="1">
      <c r="A9" s="1"/>
      <c r="B9" s="1"/>
      <c r="C9" s="1"/>
      <c r="D9" s="1"/>
      <c r="E9" s="1"/>
      <c r="F9" s="1"/>
      <c r="G9" s="1"/>
      <c r="H9" s="1"/>
      <c r="I9" s="1"/>
      <c r="J9" s="1"/>
      <c r="K9" s="1"/>
      <c r="L9" s="2"/>
      <c r="M9" s="1"/>
      <c r="N9" s="1"/>
      <c r="O9" s="1"/>
      <c r="P9" s="1"/>
      <c r="Q9" s="1"/>
      <c r="R9" s="1"/>
      <c r="S9" s="1"/>
      <c r="T9" s="1"/>
      <c r="U9" s="1"/>
      <c r="V9" s="1"/>
      <c r="W9" s="1"/>
      <c r="X9" s="1"/>
      <c r="Y9" s="1"/>
      <c r="Z9" s="1"/>
    </row>
    <row r="10" spans="1:26" ht="13.5" customHeight="1">
      <c r="A10" s="118" t="s">
        <v>27</v>
      </c>
      <c r="B10" s="109"/>
      <c r="C10" s="109"/>
      <c r="D10" s="109"/>
      <c r="E10" s="109"/>
      <c r="F10" s="109"/>
      <c r="G10" s="110"/>
      <c r="H10" s="112" t="s">
        <v>28</v>
      </c>
      <c r="I10" s="109"/>
      <c r="J10" s="109"/>
      <c r="K10" s="113"/>
      <c r="L10" s="114" t="s">
        <v>5</v>
      </c>
      <c r="M10" s="114" t="s">
        <v>6</v>
      </c>
      <c r="N10" s="116" t="s">
        <v>7</v>
      </c>
      <c r="O10" s="114" t="s">
        <v>8</v>
      </c>
      <c r="P10" s="106" t="s">
        <v>9</v>
      </c>
      <c r="Q10" s="8"/>
      <c r="R10" s="8"/>
      <c r="S10" s="8"/>
      <c r="T10" s="8"/>
      <c r="U10" s="8"/>
      <c r="V10" s="8"/>
      <c r="W10" s="8"/>
      <c r="X10" s="8"/>
      <c r="Y10" s="8"/>
      <c r="Z10" s="8"/>
    </row>
    <row r="11" spans="1:26" ht="13.5" customHeight="1">
      <c r="A11" s="10" t="s">
        <v>10</v>
      </c>
      <c r="B11" s="16" t="s">
        <v>11</v>
      </c>
      <c r="C11" s="16" t="s">
        <v>12</v>
      </c>
      <c r="D11" s="26" t="s">
        <v>29</v>
      </c>
      <c r="E11" s="17" t="s">
        <v>14</v>
      </c>
      <c r="F11" s="16" t="s">
        <v>15</v>
      </c>
      <c r="G11" s="16" t="s">
        <v>22</v>
      </c>
      <c r="H11" s="18" t="s">
        <v>26</v>
      </c>
      <c r="I11" s="18" t="s">
        <v>18</v>
      </c>
      <c r="J11" s="18" t="s">
        <v>19</v>
      </c>
      <c r="K11" s="19" t="s">
        <v>24</v>
      </c>
      <c r="L11" s="115"/>
      <c r="M11" s="115"/>
      <c r="N11" s="117"/>
      <c r="O11" s="115"/>
      <c r="P11" s="107"/>
      <c r="Q11" s="11"/>
      <c r="R11" s="11"/>
      <c r="S11" s="11"/>
      <c r="T11" s="11"/>
      <c r="U11" s="11"/>
      <c r="V11" s="11"/>
      <c r="W11" s="11"/>
      <c r="X11" s="11"/>
      <c r="Y11" s="11"/>
      <c r="Z11" s="11"/>
    </row>
    <row r="12" spans="1:26" ht="13.5" customHeight="1">
      <c r="A12" s="20"/>
      <c r="B12" s="20"/>
      <c r="C12" s="20"/>
      <c r="D12" s="20"/>
      <c r="E12" s="20"/>
      <c r="F12" s="20"/>
      <c r="G12" s="20"/>
      <c r="H12" s="12"/>
      <c r="I12" s="12"/>
      <c r="J12" s="12">
        <f>H12*I12</f>
        <v>0</v>
      </c>
      <c r="K12" s="21" t="str">
        <f>IF(J12&lt;=5,"ACEPTABLE",IF(J12&lt;=10,"TOLERABLE",IF(J12&lt;=20," MODERADO",IF(J12&lt;=40,"IMPORTANTE","muy significativo"))))</f>
        <v>ACEPTABLE</v>
      </c>
      <c r="L12" s="22"/>
      <c r="M12" s="23"/>
      <c r="N12" s="24"/>
      <c r="O12" s="25"/>
      <c r="P12" s="25"/>
      <c r="Q12" s="13"/>
      <c r="R12" s="13"/>
      <c r="S12" s="13"/>
      <c r="T12" s="13"/>
      <c r="U12" s="13"/>
      <c r="V12" s="13"/>
      <c r="W12" s="13"/>
      <c r="X12" s="13"/>
      <c r="Y12" s="13"/>
      <c r="Z12" s="13"/>
    </row>
    <row r="13" spans="1:26" ht="13.5" customHeight="1">
      <c r="A13" s="1"/>
      <c r="B13" s="1"/>
      <c r="C13" s="1"/>
      <c r="D13" s="1"/>
      <c r="E13" s="1"/>
      <c r="F13" s="1"/>
      <c r="G13" s="1"/>
      <c r="H13" s="1"/>
      <c r="I13" s="1"/>
      <c r="J13" s="1"/>
      <c r="K13" s="1"/>
      <c r="L13" s="2"/>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2"/>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2"/>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2"/>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2"/>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2"/>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2"/>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2"/>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2"/>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2"/>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2"/>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2"/>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2"/>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2"/>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2"/>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2"/>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2"/>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2"/>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2"/>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2"/>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2"/>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2"/>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2"/>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2"/>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2"/>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2"/>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2"/>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2"/>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2"/>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2"/>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2"/>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2"/>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2"/>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2"/>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2"/>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2"/>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2"/>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2"/>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2"/>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2"/>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2"/>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2"/>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2"/>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2"/>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2"/>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2"/>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2"/>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2"/>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2"/>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2"/>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2"/>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2"/>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2"/>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2"/>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2"/>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2"/>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2"/>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2"/>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2"/>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2"/>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2"/>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2"/>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2"/>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2"/>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2"/>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2"/>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2"/>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2"/>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2"/>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2"/>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2"/>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2"/>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2"/>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2"/>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2"/>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2"/>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2"/>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2"/>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2"/>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2"/>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2"/>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2"/>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2"/>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2"/>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2"/>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2"/>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2"/>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2"/>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2"/>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2"/>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2"/>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2"/>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2"/>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2"/>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2"/>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2"/>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2"/>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2"/>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2"/>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2"/>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2"/>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2"/>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2"/>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2"/>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2"/>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2"/>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2"/>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2"/>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2"/>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2"/>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2"/>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2"/>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2"/>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2"/>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2"/>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2"/>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2"/>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2"/>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2"/>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2"/>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2"/>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2"/>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2"/>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2"/>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2"/>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2"/>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2"/>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2"/>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2"/>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2"/>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2"/>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2"/>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2"/>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2"/>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2"/>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2"/>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2"/>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2"/>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2"/>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2"/>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2"/>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2"/>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2"/>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2"/>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2"/>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2"/>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2"/>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2"/>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2"/>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2"/>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2"/>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2"/>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2"/>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2"/>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2"/>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2"/>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2"/>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2"/>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2"/>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2"/>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2"/>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2"/>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2"/>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2"/>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2"/>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2"/>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2"/>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2"/>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2"/>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2"/>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2"/>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2"/>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2"/>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2"/>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2"/>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2"/>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2"/>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2"/>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2"/>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2"/>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2"/>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2"/>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2"/>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2"/>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2"/>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2"/>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2"/>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2"/>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2"/>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2"/>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2"/>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2"/>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2"/>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2"/>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2"/>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2"/>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2"/>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2"/>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2"/>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2"/>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2"/>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2"/>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2"/>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2"/>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2"/>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2"/>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2"/>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2"/>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2"/>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2"/>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2"/>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2"/>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2"/>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2"/>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2"/>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2"/>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2"/>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2"/>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2"/>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2"/>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2"/>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2"/>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2"/>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2"/>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2"/>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2"/>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2"/>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2"/>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2"/>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2"/>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2"/>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2"/>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2"/>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2"/>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2"/>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2"/>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2"/>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2"/>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2"/>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2"/>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2"/>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2"/>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2"/>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2"/>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2"/>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2"/>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2"/>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2"/>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2"/>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2"/>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2"/>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2"/>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2"/>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2"/>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2"/>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2"/>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2"/>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2"/>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2"/>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2"/>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2"/>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2"/>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2"/>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2"/>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2"/>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2"/>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2"/>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2"/>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2"/>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2"/>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2"/>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2"/>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2"/>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2"/>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2"/>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2"/>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2"/>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2"/>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2"/>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2"/>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2"/>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2"/>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2"/>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2"/>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2"/>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2"/>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2"/>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2"/>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2"/>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2"/>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2"/>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2"/>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2"/>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2"/>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2"/>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2"/>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2"/>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2"/>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2"/>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2"/>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2"/>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2"/>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2"/>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2"/>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2"/>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2"/>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2"/>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2"/>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2"/>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2"/>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2"/>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2"/>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2"/>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2"/>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2"/>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2"/>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2"/>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2"/>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2"/>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2"/>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2"/>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2"/>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2"/>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2"/>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2"/>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2"/>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2"/>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2"/>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2"/>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2"/>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2"/>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2"/>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2"/>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2"/>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2"/>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2"/>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2"/>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2"/>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2"/>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2"/>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2"/>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2"/>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2"/>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2"/>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2"/>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2"/>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2"/>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2"/>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2"/>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2"/>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2"/>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2"/>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2"/>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2"/>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2"/>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2"/>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2"/>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2"/>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2"/>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2"/>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2"/>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2"/>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2"/>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2"/>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2"/>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2"/>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2"/>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2"/>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2"/>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2"/>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2"/>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2"/>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2"/>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2"/>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2"/>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2"/>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2"/>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2"/>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2"/>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2"/>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2"/>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2"/>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2"/>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2"/>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2"/>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2"/>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2"/>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2"/>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2"/>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2"/>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2"/>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2"/>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2"/>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2"/>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2"/>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2"/>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2"/>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2"/>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2"/>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2"/>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2"/>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2"/>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2"/>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2"/>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2"/>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2"/>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2"/>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2"/>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2"/>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2"/>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2"/>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2"/>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2"/>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2"/>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2"/>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2"/>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2"/>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2"/>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2"/>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2"/>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2"/>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2"/>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2"/>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2"/>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2"/>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2"/>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2"/>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2"/>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2"/>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2"/>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2"/>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2"/>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2"/>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2"/>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2"/>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2"/>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2"/>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2"/>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2"/>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2"/>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2"/>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2"/>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2"/>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2"/>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2"/>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2"/>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2"/>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2"/>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2"/>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2"/>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2"/>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2"/>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2"/>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2"/>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2"/>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2"/>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2"/>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2"/>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2"/>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2"/>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2"/>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2"/>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2"/>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2"/>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2"/>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2"/>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2"/>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2"/>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2"/>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2"/>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2"/>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2"/>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2"/>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2"/>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2"/>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2"/>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2"/>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2"/>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2"/>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2"/>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2"/>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2"/>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2"/>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2"/>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2"/>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2"/>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2"/>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2"/>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2"/>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2"/>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2"/>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2"/>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2"/>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2"/>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2"/>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2"/>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2"/>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2"/>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2"/>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2"/>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2"/>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2"/>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2"/>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2"/>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2"/>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2"/>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2"/>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2"/>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2"/>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2"/>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2"/>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2"/>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2"/>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2"/>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2"/>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2"/>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2"/>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2"/>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2"/>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2"/>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2"/>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2"/>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2"/>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2"/>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2"/>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2"/>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2"/>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2"/>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2"/>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2"/>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2"/>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2"/>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2"/>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2"/>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2"/>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2"/>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2"/>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2"/>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2"/>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2"/>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2"/>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2"/>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2"/>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2"/>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2"/>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2"/>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2"/>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2"/>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2"/>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2"/>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2"/>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2"/>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2"/>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2"/>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2"/>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2"/>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2"/>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2"/>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2"/>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2"/>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2"/>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2"/>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2"/>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2"/>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2"/>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2"/>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2"/>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2"/>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2"/>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2"/>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2"/>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2"/>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2"/>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2"/>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2"/>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2"/>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2"/>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2"/>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2"/>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2"/>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2"/>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2"/>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2"/>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2"/>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2"/>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2"/>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2"/>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2"/>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2"/>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2"/>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2"/>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2"/>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2"/>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2"/>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2"/>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2"/>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2"/>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2"/>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2"/>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2"/>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2"/>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2"/>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2"/>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2"/>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2"/>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2"/>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2"/>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2"/>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2"/>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2"/>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2"/>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2"/>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2"/>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2"/>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2"/>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2"/>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2"/>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2"/>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2"/>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2"/>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2"/>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2"/>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2"/>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2"/>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2"/>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2"/>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2"/>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2"/>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2"/>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2"/>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2"/>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2"/>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2"/>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2"/>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2"/>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2"/>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2"/>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2"/>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2"/>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2"/>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2"/>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2"/>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2"/>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2"/>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2"/>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2"/>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2"/>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2"/>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2"/>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2"/>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2"/>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2"/>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2"/>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2"/>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2"/>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2"/>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2"/>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2"/>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2"/>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2"/>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2"/>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2"/>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2"/>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2"/>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2"/>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2"/>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2"/>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2"/>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2"/>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2"/>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2"/>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2"/>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2"/>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2"/>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2"/>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2"/>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2"/>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2"/>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2"/>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2"/>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2"/>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2"/>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2"/>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2"/>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2"/>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2"/>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2"/>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2"/>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2"/>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2"/>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2"/>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2"/>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2"/>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2"/>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2"/>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2"/>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2"/>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2"/>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2"/>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2"/>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2"/>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2"/>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2"/>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2"/>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2"/>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2"/>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2"/>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2"/>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2"/>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2"/>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2"/>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2"/>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2"/>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2"/>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2"/>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2"/>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2"/>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2"/>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2"/>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2"/>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2"/>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2"/>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2"/>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2"/>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2"/>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2"/>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2"/>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2"/>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2"/>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2"/>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2"/>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2"/>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2"/>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2"/>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2"/>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2"/>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2"/>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2"/>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2"/>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2"/>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2"/>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2"/>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2"/>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2"/>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2"/>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2"/>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2"/>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2"/>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2"/>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2"/>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2"/>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2"/>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2"/>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2"/>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2"/>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2"/>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2"/>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2"/>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2"/>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2"/>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2"/>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2"/>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2"/>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2"/>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2"/>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2"/>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2"/>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2"/>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2"/>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2"/>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2"/>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2"/>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2"/>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2"/>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2"/>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2"/>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2"/>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2"/>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2"/>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2"/>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2"/>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2"/>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2"/>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2"/>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2"/>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2"/>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2"/>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2"/>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2"/>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2"/>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2"/>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2"/>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2"/>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2"/>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2"/>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2"/>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2"/>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2"/>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2"/>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2"/>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2"/>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2"/>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2"/>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2"/>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2"/>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2"/>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2"/>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2"/>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2"/>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2"/>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2"/>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2"/>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2"/>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2"/>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2"/>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2"/>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2"/>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2"/>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2"/>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2"/>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2"/>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2"/>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2"/>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2"/>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2"/>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2"/>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2"/>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2"/>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2"/>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2"/>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2"/>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2"/>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2"/>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2"/>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2"/>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2"/>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2"/>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2"/>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2"/>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2"/>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2"/>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2"/>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2"/>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2"/>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2"/>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2"/>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2"/>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2"/>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2"/>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2"/>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2"/>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2"/>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2"/>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2"/>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2"/>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2"/>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2"/>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2"/>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2"/>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2"/>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2"/>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2"/>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2"/>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2"/>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2"/>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2"/>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2"/>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2"/>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2"/>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2"/>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2"/>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2"/>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2"/>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2"/>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2"/>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2"/>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2"/>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2"/>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2"/>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2"/>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2"/>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2"/>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2"/>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2"/>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2"/>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2"/>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2"/>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2"/>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2"/>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2"/>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2"/>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2"/>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2"/>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2"/>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2"/>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2"/>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2"/>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2"/>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2"/>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2"/>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2"/>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2"/>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2"/>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2"/>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2"/>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2"/>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2"/>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2"/>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2"/>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2"/>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2"/>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2"/>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2"/>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2"/>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2"/>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2"/>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2"/>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2"/>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2"/>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2"/>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2"/>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2"/>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2"/>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2"/>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2"/>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2"/>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2"/>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2"/>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2"/>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2"/>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2"/>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2"/>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2"/>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2"/>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2"/>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2"/>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2"/>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2"/>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2"/>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2"/>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2"/>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2"/>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2"/>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2"/>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2"/>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2"/>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2"/>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2"/>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2"/>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2"/>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2"/>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2"/>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2"/>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2"/>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2"/>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2"/>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2"/>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2"/>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2"/>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2"/>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2"/>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2"/>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2"/>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2"/>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2"/>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2"/>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2"/>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2"/>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2"/>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2"/>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2"/>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2"/>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2"/>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2"/>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2"/>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2"/>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2"/>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2"/>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2"/>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2"/>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2"/>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2"/>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2"/>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2"/>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2"/>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2"/>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2"/>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2"/>
      <c r="M1000" s="1"/>
      <c r="N1000" s="1"/>
      <c r="O1000" s="1"/>
      <c r="P1000" s="1"/>
      <c r="Q1000" s="1"/>
      <c r="R1000" s="1"/>
      <c r="S1000" s="1"/>
      <c r="T1000" s="1"/>
      <c r="U1000" s="1"/>
      <c r="V1000" s="1"/>
      <c r="W1000" s="1"/>
      <c r="X1000" s="1"/>
      <c r="Y1000" s="1"/>
      <c r="Z1000" s="1"/>
    </row>
  </sheetData>
  <mergeCells count="17">
    <mergeCell ref="O10:O11"/>
    <mergeCell ref="P10:P11"/>
    <mergeCell ref="A2:P2"/>
    <mergeCell ref="A4:C4"/>
    <mergeCell ref="D4:P4"/>
    <mergeCell ref="H6:K6"/>
    <mergeCell ref="L6:L7"/>
    <mergeCell ref="M6:M7"/>
    <mergeCell ref="P6:P7"/>
    <mergeCell ref="N6:N7"/>
    <mergeCell ref="O6:O7"/>
    <mergeCell ref="A6:G6"/>
    <mergeCell ref="A10:G10"/>
    <mergeCell ref="H10:K10"/>
    <mergeCell ref="L10:L11"/>
    <mergeCell ref="M10:M11"/>
    <mergeCell ref="N10:N11"/>
  </mergeCells>
  <conditionalFormatting sqref="K8">
    <cfRule type="cellIs" dxfId="9" priority="1" operator="equal">
      <formula>"INACEPTABLE"</formula>
    </cfRule>
  </conditionalFormatting>
  <conditionalFormatting sqref="K8">
    <cfRule type="cellIs" dxfId="8" priority="2" operator="equal">
      <formula>"IMPORTANTE"</formula>
    </cfRule>
  </conditionalFormatting>
  <conditionalFormatting sqref="K8">
    <cfRule type="cellIs" dxfId="7" priority="3" operator="equal">
      <formula>"MODERADO"</formula>
    </cfRule>
  </conditionalFormatting>
  <conditionalFormatting sqref="K8">
    <cfRule type="cellIs" dxfId="6" priority="4" operator="equal">
      <formula>"TOLERABLE"</formula>
    </cfRule>
  </conditionalFormatting>
  <conditionalFormatting sqref="K8">
    <cfRule type="cellIs" dxfId="5" priority="5" operator="equal">
      <formula>"ACEPTABLE"</formula>
    </cfRule>
  </conditionalFormatting>
  <conditionalFormatting sqref="K8">
    <cfRule type="colorScale" priority="6">
      <colorScale>
        <cfvo type="formula" val="5"/>
        <cfvo type="formula" val="40"/>
        <cfvo type="formula" val="60"/>
        <color rgb="FFF8696B"/>
        <color rgb="FFFFEB84"/>
        <color rgb="FF63BE7B"/>
      </colorScale>
    </cfRule>
  </conditionalFormatting>
  <conditionalFormatting sqref="K12">
    <cfRule type="cellIs" dxfId="4" priority="7" operator="equal">
      <formula>"INACEPTABLE"</formula>
    </cfRule>
  </conditionalFormatting>
  <conditionalFormatting sqref="K12">
    <cfRule type="cellIs" dxfId="3" priority="8" operator="equal">
      <formula>"IMPORTANTE"</formula>
    </cfRule>
  </conditionalFormatting>
  <conditionalFormatting sqref="K12">
    <cfRule type="cellIs" dxfId="2" priority="9" operator="equal">
      <formula>"MODERADO"</formula>
    </cfRule>
  </conditionalFormatting>
  <conditionalFormatting sqref="K12">
    <cfRule type="cellIs" dxfId="1" priority="10" operator="equal">
      <formula>"TOLERABLE"</formula>
    </cfRule>
  </conditionalFormatting>
  <conditionalFormatting sqref="K12">
    <cfRule type="cellIs" dxfId="0" priority="11" operator="equal">
      <formula>"ACEPTABLE"</formula>
    </cfRule>
  </conditionalFormatting>
  <conditionalFormatting sqref="K12">
    <cfRule type="colorScale" priority="12">
      <colorScale>
        <cfvo type="formula" val="5"/>
        <cfvo type="formula" val="40"/>
        <cfvo type="formula" val="60"/>
        <color rgb="FFF8696B"/>
        <color rgb="FFFFEB84"/>
        <color rgb="FF63BE7B"/>
      </colorScale>
    </cfRule>
  </conditionalFormatting>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00"/>
  <sheetViews>
    <sheetView topLeftCell="A6" workbookViewId="0">
      <selection sqref="A1:B1"/>
    </sheetView>
  </sheetViews>
  <sheetFormatPr baseColWidth="10" defaultColWidth="14.42578125" defaultRowHeight="15" customHeight="1"/>
  <cols>
    <col min="1" max="1" width="24.5703125" customWidth="1"/>
    <col min="2" max="2" width="91.42578125" customWidth="1"/>
    <col min="3" max="26" width="10.7109375" customWidth="1"/>
  </cols>
  <sheetData>
    <row r="1" spans="1:2">
      <c r="A1" s="119" t="s">
        <v>30</v>
      </c>
      <c r="B1" s="120"/>
    </row>
    <row r="2" spans="1:2">
      <c r="A2" s="27"/>
      <c r="B2" s="27"/>
    </row>
    <row r="3" spans="1:2" ht="27.75" customHeight="1">
      <c r="A3" s="121" t="s">
        <v>31</v>
      </c>
      <c r="B3" s="110"/>
    </row>
    <row r="4" spans="1:2" ht="17.25">
      <c r="A4" s="28"/>
    </row>
    <row r="5" spans="1:2" ht="93" customHeight="1">
      <c r="A5" s="29" t="s">
        <v>32</v>
      </c>
      <c r="B5" s="30" t="s">
        <v>33</v>
      </c>
    </row>
    <row r="6" spans="1:2" ht="118.5" customHeight="1">
      <c r="A6" s="29" t="s">
        <v>34</v>
      </c>
      <c r="B6" s="30" t="s">
        <v>35</v>
      </c>
    </row>
    <row r="7" spans="1:2" ht="52.5" customHeight="1">
      <c r="A7" s="29" t="s">
        <v>36</v>
      </c>
      <c r="B7" s="30" t="s">
        <v>37</v>
      </c>
    </row>
    <row r="8" spans="1:2" ht="33" customHeight="1">
      <c r="A8" s="31" t="s">
        <v>38</v>
      </c>
      <c r="B8" s="32" t="s">
        <v>39</v>
      </c>
    </row>
    <row r="9" spans="1:2" ht="103.5" customHeight="1">
      <c r="A9" s="29" t="s">
        <v>40</v>
      </c>
      <c r="B9" s="30" t="s">
        <v>41</v>
      </c>
    </row>
    <row r="10" spans="1:2" ht="87.75" customHeight="1">
      <c r="A10" s="29" t="s">
        <v>42</v>
      </c>
      <c r="B10" s="30" t="s">
        <v>43</v>
      </c>
    </row>
    <row r="11" spans="1:2" ht="110.25" customHeight="1">
      <c r="A11" s="33" t="s">
        <v>44</v>
      </c>
      <c r="B11" s="30" t="s">
        <v>45</v>
      </c>
    </row>
    <row r="12" spans="1:2" ht="17.25">
      <c r="A12" s="34"/>
    </row>
    <row r="13" spans="1:2" ht="17.25">
      <c r="A13" s="28"/>
    </row>
    <row r="14" spans="1:2" ht="17.25">
      <c r="A14" s="2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B1"/>
    <mergeCell ref="A3:B3"/>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42578125" defaultRowHeight="15" customHeight="1"/>
  <cols>
    <col min="1" max="1" width="20.28515625" customWidth="1"/>
    <col min="2" max="2" width="11.42578125" customWidth="1"/>
    <col min="3" max="3" width="32.5703125" customWidth="1"/>
    <col min="4" max="26" width="11.42578125" customWidth="1"/>
  </cols>
  <sheetData>
    <row r="1" spans="1:26" ht="37.5" customHeight="1">
      <c r="A1" s="122" t="s">
        <v>46</v>
      </c>
      <c r="B1" s="120"/>
      <c r="C1" s="120"/>
      <c r="D1" s="35"/>
      <c r="E1" s="35"/>
      <c r="F1" s="35"/>
      <c r="G1" s="35"/>
      <c r="H1" s="35"/>
      <c r="I1" s="35"/>
      <c r="J1" s="35"/>
      <c r="K1" s="35"/>
      <c r="L1" s="35"/>
      <c r="M1" s="35"/>
      <c r="N1" s="35"/>
      <c r="O1" s="35"/>
      <c r="P1" s="35"/>
      <c r="Q1" s="35"/>
      <c r="R1" s="35"/>
      <c r="S1" s="35"/>
      <c r="T1" s="35"/>
      <c r="U1" s="35"/>
      <c r="V1" s="35"/>
      <c r="W1" s="35"/>
      <c r="X1" s="35"/>
      <c r="Y1" s="35"/>
      <c r="Z1" s="35"/>
    </row>
    <row r="2" spans="1:26" ht="15.75" customHeight="1">
      <c r="A2" s="36"/>
      <c r="B2" s="35"/>
      <c r="C2" s="35"/>
      <c r="D2" s="35"/>
      <c r="E2" s="35"/>
      <c r="F2" s="35"/>
      <c r="G2" s="35"/>
      <c r="H2" s="35"/>
      <c r="I2" s="35"/>
      <c r="J2" s="35"/>
      <c r="K2" s="35"/>
      <c r="L2" s="35"/>
      <c r="M2" s="35"/>
      <c r="N2" s="35"/>
      <c r="O2" s="35"/>
      <c r="P2" s="35"/>
      <c r="Q2" s="35"/>
      <c r="R2" s="35"/>
      <c r="S2" s="35"/>
      <c r="T2" s="35"/>
      <c r="U2" s="35"/>
      <c r="V2" s="35"/>
      <c r="W2" s="35"/>
      <c r="X2" s="35"/>
      <c r="Y2" s="35"/>
      <c r="Z2" s="35"/>
    </row>
    <row r="3" spans="1:26" ht="15.75" customHeight="1">
      <c r="A3" s="123" t="s">
        <v>47</v>
      </c>
      <c r="B3" s="109"/>
      <c r="C3" s="110"/>
      <c r="D3" s="35"/>
      <c r="E3" s="35"/>
      <c r="F3" s="35"/>
      <c r="G3" s="35"/>
      <c r="H3" s="35"/>
      <c r="I3" s="35"/>
      <c r="J3" s="35"/>
      <c r="K3" s="35"/>
      <c r="L3" s="35"/>
      <c r="M3" s="35"/>
      <c r="N3" s="35"/>
      <c r="O3" s="35"/>
      <c r="P3" s="35"/>
      <c r="Q3" s="35"/>
      <c r="R3" s="35"/>
      <c r="S3" s="35"/>
      <c r="T3" s="35"/>
      <c r="U3" s="35"/>
      <c r="V3" s="35"/>
      <c r="W3" s="35"/>
      <c r="X3" s="35"/>
      <c r="Y3" s="35"/>
      <c r="Z3" s="35"/>
    </row>
    <row r="4" spans="1:26" ht="15.75" customHeight="1">
      <c r="A4" s="37" t="s">
        <v>48</v>
      </c>
      <c r="B4" s="38" t="s">
        <v>49</v>
      </c>
      <c r="C4" s="38" t="s">
        <v>50</v>
      </c>
      <c r="D4" s="35"/>
      <c r="E4" s="35"/>
      <c r="F4" s="35"/>
      <c r="G4" s="35"/>
      <c r="H4" s="35"/>
      <c r="I4" s="35"/>
      <c r="J4" s="35"/>
      <c r="K4" s="35"/>
      <c r="L4" s="35"/>
      <c r="M4" s="35"/>
      <c r="N4" s="35"/>
      <c r="O4" s="35"/>
      <c r="P4" s="35"/>
      <c r="Q4" s="35"/>
      <c r="R4" s="35"/>
      <c r="S4" s="35"/>
      <c r="T4" s="35"/>
      <c r="U4" s="35"/>
      <c r="V4" s="35"/>
      <c r="W4" s="35"/>
      <c r="X4" s="35"/>
      <c r="Y4" s="35"/>
      <c r="Z4" s="35"/>
    </row>
    <row r="5" spans="1:26" ht="15.75" customHeight="1">
      <c r="A5" s="39" t="s">
        <v>51</v>
      </c>
      <c r="B5" s="40">
        <v>3</v>
      </c>
      <c r="C5" s="40" t="s">
        <v>52</v>
      </c>
      <c r="D5" s="35"/>
      <c r="E5" s="35"/>
      <c r="F5" s="35"/>
      <c r="G5" s="35"/>
      <c r="H5" s="35"/>
      <c r="I5" s="35"/>
      <c r="J5" s="35"/>
      <c r="K5" s="35"/>
      <c r="L5" s="35"/>
      <c r="M5" s="35"/>
      <c r="N5" s="35"/>
      <c r="O5" s="35"/>
      <c r="P5" s="35"/>
      <c r="Q5" s="35"/>
      <c r="R5" s="35"/>
      <c r="S5" s="35"/>
      <c r="T5" s="35"/>
      <c r="U5" s="35"/>
      <c r="V5" s="35"/>
      <c r="W5" s="35"/>
      <c r="X5" s="35"/>
      <c r="Y5" s="35"/>
      <c r="Z5" s="35"/>
    </row>
    <row r="6" spans="1:26" ht="15.75" customHeight="1">
      <c r="A6" s="39" t="s">
        <v>53</v>
      </c>
      <c r="B6" s="40">
        <v>2</v>
      </c>
      <c r="C6" s="40" t="s">
        <v>54</v>
      </c>
      <c r="D6" s="35"/>
      <c r="E6" s="35"/>
      <c r="F6" s="35"/>
      <c r="G6" s="35"/>
      <c r="H6" s="35"/>
      <c r="I6" s="35"/>
      <c r="J6" s="35"/>
      <c r="K6" s="35"/>
      <c r="L6" s="35"/>
      <c r="M6" s="35"/>
      <c r="N6" s="35"/>
      <c r="O6" s="35"/>
      <c r="P6" s="35"/>
      <c r="Q6" s="35"/>
      <c r="R6" s="35"/>
      <c r="S6" s="35"/>
      <c r="T6" s="35"/>
      <c r="U6" s="35"/>
      <c r="V6" s="35"/>
      <c r="W6" s="35"/>
      <c r="X6" s="35"/>
      <c r="Y6" s="35"/>
      <c r="Z6" s="35"/>
    </row>
    <row r="7" spans="1:26" ht="15.75" customHeight="1">
      <c r="A7" s="39" t="s">
        <v>55</v>
      </c>
      <c r="B7" s="40">
        <v>1</v>
      </c>
      <c r="C7" s="40" t="s">
        <v>56</v>
      </c>
      <c r="D7" s="35"/>
      <c r="E7" s="35"/>
      <c r="F7" s="35"/>
      <c r="G7" s="35"/>
      <c r="H7" s="35"/>
      <c r="I7" s="35"/>
      <c r="J7" s="35"/>
      <c r="K7" s="35"/>
      <c r="L7" s="35"/>
      <c r="M7" s="35"/>
      <c r="N7" s="35"/>
      <c r="O7" s="35"/>
      <c r="P7" s="35"/>
      <c r="Q7" s="35"/>
      <c r="R7" s="35"/>
      <c r="S7" s="35"/>
      <c r="T7" s="35"/>
      <c r="U7" s="35"/>
      <c r="V7" s="35"/>
      <c r="W7" s="35"/>
      <c r="X7" s="35"/>
      <c r="Y7" s="35"/>
      <c r="Z7" s="35"/>
    </row>
    <row r="8" spans="1:26" ht="15.75" customHeight="1">
      <c r="A8" s="36"/>
      <c r="B8" s="35"/>
      <c r="C8" s="35"/>
      <c r="D8" s="35"/>
      <c r="E8" s="35"/>
      <c r="F8" s="35"/>
      <c r="G8" s="35"/>
      <c r="H8" s="35"/>
      <c r="I8" s="35"/>
      <c r="J8" s="35"/>
      <c r="K8" s="35"/>
      <c r="L8" s="35"/>
      <c r="M8" s="35"/>
      <c r="N8" s="35"/>
      <c r="O8" s="35"/>
      <c r="P8" s="35"/>
      <c r="Q8" s="35"/>
      <c r="R8" s="35"/>
      <c r="S8" s="35"/>
      <c r="T8" s="35"/>
      <c r="U8" s="35"/>
      <c r="V8" s="35"/>
      <c r="W8" s="35"/>
      <c r="X8" s="35"/>
      <c r="Y8" s="35"/>
      <c r="Z8" s="35"/>
    </row>
    <row r="9" spans="1:26" ht="100.5" customHeight="1">
      <c r="A9" s="124" t="s">
        <v>57</v>
      </c>
      <c r="B9" s="120"/>
      <c r="C9" s="120"/>
      <c r="D9" s="35"/>
      <c r="E9" s="35"/>
      <c r="F9" s="35"/>
      <c r="G9" s="35"/>
      <c r="H9" s="35"/>
      <c r="I9" s="35"/>
      <c r="J9" s="35"/>
      <c r="K9" s="35"/>
      <c r="L9" s="35"/>
      <c r="M9" s="35"/>
      <c r="N9" s="35"/>
      <c r="O9" s="35"/>
      <c r="P9" s="35"/>
      <c r="Q9" s="35"/>
      <c r="R9" s="35"/>
      <c r="S9" s="35"/>
      <c r="T9" s="35"/>
      <c r="U9" s="35"/>
      <c r="V9" s="35"/>
      <c r="W9" s="35"/>
      <c r="X9" s="35"/>
      <c r="Y9" s="35"/>
      <c r="Z9" s="35"/>
    </row>
    <row r="10" spans="1:26" ht="15.75" customHeight="1">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5.75" customHeight="1">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5.75"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5.75" customHeight="1">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5.7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5.7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5.75" customHeight="1">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5.75" customHeight="1">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5.75" customHeight="1">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5.75" customHeight="1">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5.75" customHeight="1">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mergeCells count="3">
    <mergeCell ref="A1:C1"/>
    <mergeCell ref="A3:C3"/>
    <mergeCell ref="A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00"/>
  <sheetViews>
    <sheetView workbookViewId="0"/>
  </sheetViews>
  <sheetFormatPr baseColWidth="10" defaultColWidth="14.42578125" defaultRowHeight="15" customHeight="1"/>
  <cols>
    <col min="1" max="1" width="17.42578125" customWidth="1"/>
    <col min="2" max="2" width="18" customWidth="1"/>
    <col min="3" max="3" width="39.140625" customWidth="1"/>
    <col min="4" max="26" width="11.42578125" customWidth="1"/>
  </cols>
  <sheetData>
    <row r="1" spans="1:3" ht="37.5" customHeight="1">
      <c r="A1" s="125" t="s">
        <v>58</v>
      </c>
      <c r="B1" s="120"/>
      <c r="C1" s="120"/>
    </row>
    <row r="2" spans="1:3" ht="16.5">
      <c r="A2" s="41"/>
    </row>
    <row r="3" spans="1:3">
      <c r="A3" s="126" t="s">
        <v>59</v>
      </c>
      <c r="B3" s="109"/>
      <c r="C3" s="110"/>
    </row>
    <row r="4" spans="1:3">
      <c r="A4" s="42" t="s">
        <v>18</v>
      </c>
      <c r="B4" s="43" t="s">
        <v>60</v>
      </c>
      <c r="C4" s="43" t="s">
        <v>50</v>
      </c>
    </row>
    <row r="5" spans="1:3" ht="49.5">
      <c r="A5" s="44" t="s">
        <v>61</v>
      </c>
      <c r="B5" s="45">
        <v>5</v>
      </c>
      <c r="C5" s="45" t="s">
        <v>62</v>
      </c>
    </row>
    <row r="6" spans="1:3" ht="49.5">
      <c r="A6" s="44" t="s">
        <v>63</v>
      </c>
      <c r="B6" s="45">
        <v>10</v>
      </c>
      <c r="C6" s="45" t="s">
        <v>64</v>
      </c>
    </row>
    <row r="7" spans="1:3" ht="49.5">
      <c r="A7" s="44" t="s">
        <v>65</v>
      </c>
      <c r="B7" s="45">
        <v>20</v>
      </c>
      <c r="C7" s="45" t="s">
        <v>66</v>
      </c>
    </row>
    <row r="8" spans="1:3" ht="16.5">
      <c r="A8" s="41"/>
    </row>
    <row r="9" spans="1:3" ht="58.5" customHeight="1">
      <c r="A9" s="127" t="s">
        <v>67</v>
      </c>
      <c r="B9" s="120"/>
      <c r="C9" s="12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C1"/>
    <mergeCell ref="A3:C3"/>
    <mergeCell ref="A9:C9"/>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000"/>
  <sheetViews>
    <sheetView workbookViewId="0"/>
  </sheetViews>
  <sheetFormatPr baseColWidth="10" defaultColWidth="14.42578125" defaultRowHeight="15" customHeight="1"/>
  <cols>
    <col min="1" max="1" width="11.85546875" customWidth="1"/>
    <col min="2" max="2" width="4.7109375" customWidth="1"/>
    <col min="3" max="4" width="10.7109375" customWidth="1"/>
    <col min="5" max="6" width="12.28515625" customWidth="1"/>
    <col min="7" max="7" width="15.140625" customWidth="1"/>
    <col min="8" max="9" width="10.7109375" customWidth="1"/>
    <col min="10" max="10" width="14" customWidth="1"/>
    <col min="11" max="26" width="10.7109375" customWidth="1"/>
  </cols>
  <sheetData>
    <row r="1" spans="1:11" ht="78.75" customHeight="1">
      <c r="A1" s="128" t="s">
        <v>68</v>
      </c>
      <c r="B1" s="109"/>
      <c r="C1" s="109"/>
      <c r="D1" s="109"/>
      <c r="E1" s="109"/>
      <c r="F1" s="109"/>
      <c r="G1" s="109"/>
      <c r="H1" s="110"/>
    </row>
    <row r="3" spans="1:11" ht="15" customHeight="1">
      <c r="B3" s="129" t="s">
        <v>69</v>
      </c>
      <c r="C3" s="130" t="s">
        <v>70</v>
      </c>
      <c r="D3" s="89"/>
      <c r="E3" s="89"/>
      <c r="F3" s="89"/>
      <c r="G3" s="90"/>
    </row>
    <row r="4" spans="1:11">
      <c r="B4" s="120"/>
      <c r="C4" s="46">
        <v>3</v>
      </c>
      <c r="D4" s="47" t="s">
        <v>51</v>
      </c>
      <c r="E4" s="46">
        <v>15</v>
      </c>
      <c r="F4" s="46">
        <v>30</v>
      </c>
      <c r="G4" s="46">
        <v>60</v>
      </c>
    </row>
    <row r="5" spans="1:11" ht="15.75" customHeight="1">
      <c r="B5" s="120"/>
      <c r="C5" s="48">
        <v>2</v>
      </c>
      <c r="D5" s="49" t="s">
        <v>53</v>
      </c>
      <c r="E5" s="46">
        <v>10</v>
      </c>
      <c r="F5" s="46">
        <v>20</v>
      </c>
      <c r="G5" s="46">
        <v>40</v>
      </c>
      <c r="K5" s="50"/>
    </row>
    <row r="6" spans="1:11" ht="15" customHeight="1">
      <c r="B6" s="120"/>
      <c r="C6" s="48">
        <v>1</v>
      </c>
      <c r="D6" s="51" t="s">
        <v>55</v>
      </c>
      <c r="E6" s="46">
        <v>5</v>
      </c>
      <c r="F6" s="46">
        <v>10</v>
      </c>
      <c r="G6" s="46">
        <v>20</v>
      </c>
      <c r="K6" s="50"/>
    </row>
    <row r="7" spans="1:11" ht="30">
      <c r="B7" s="120"/>
      <c r="C7" s="52"/>
      <c r="D7" s="53"/>
      <c r="E7" s="54" t="s">
        <v>61</v>
      </c>
      <c r="F7" s="55" t="s">
        <v>63</v>
      </c>
      <c r="G7" s="56" t="s">
        <v>71</v>
      </c>
      <c r="K7" s="50"/>
    </row>
    <row r="8" spans="1:11" ht="18" customHeight="1">
      <c r="B8" s="52"/>
      <c r="C8" s="52"/>
      <c r="D8" s="53"/>
      <c r="E8" s="57">
        <v>1</v>
      </c>
      <c r="F8" s="57">
        <v>2</v>
      </c>
      <c r="G8" s="57">
        <v>3</v>
      </c>
      <c r="K8" s="50"/>
    </row>
    <row r="9" spans="1:11">
      <c r="B9" s="52"/>
      <c r="C9" s="52"/>
      <c r="D9" s="52"/>
      <c r="E9" s="131" t="s">
        <v>18</v>
      </c>
      <c r="F9" s="132"/>
      <c r="G9" s="133"/>
      <c r="K9" s="50"/>
    </row>
    <row r="10" spans="1:11" ht="15" customHeight="1">
      <c r="B10" s="52"/>
      <c r="C10" s="134" t="s">
        <v>72</v>
      </c>
      <c r="D10" s="132"/>
      <c r="E10" s="132"/>
      <c r="F10" s="132"/>
      <c r="G10" s="133"/>
    </row>
    <row r="11" spans="1:11">
      <c r="B11" s="52"/>
      <c r="C11" s="135"/>
      <c r="D11" s="120"/>
      <c r="E11" s="120"/>
      <c r="F11" s="120"/>
      <c r="G11" s="136"/>
    </row>
    <row r="12" spans="1:11">
      <c r="B12" s="52"/>
      <c r="C12" s="137"/>
      <c r="D12" s="138"/>
      <c r="E12" s="138"/>
      <c r="F12" s="138"/>
      <c r="G12" s="139"/>
    </row>
    <row r="14" spans="1:11" ht="63" customHeight="1">
      <c r="A14" s="128" t="s">
        <v>73</v>
      </c>
      <c r="B14" s="109"/>
      <c r="C14" s="109"/>
      <c r="D14" s="109"/>
      <c r="E14" s="109"/>
      <c r="F14" s="109"/>
      <c r="G14" s="109"/>
      <c r="H14" s="110"/>
    </row>
    <row r="15" spans="1:11" ht="22.5" customHeight="1">
      <c r="A15" s="58"/>
      <c r="B15" s="58"/>
      <c r="C15" s="58"/>
      <c r="D15" s="58"/>
      <c r="E15" s="58"/>
      <c r="F15" s="58"/>
      <c r="G15" s="58"/>
      <c r="H15" s="58"/>
    </row>
    <row r="16" spans="1:11">
      <c r="A16" s="140" t="s">
        <v>18</v>
      </c>
      <c r="B16" s="110"/>
      <c r="C16" s="140" t="s">
        <v>74</v>
      </c>
      <c r="D16" s="109"/>
      <c r="E16" s="109"/>
      <c r="F16" s="109"/>
      <c r="G16" s="109"/>
      <c r="H16" s="110"/>
    </row>
    <row r="17" spans="1:8" ht="30.75" customHeight="1">
      <c r="A17" s="141" t="s">
        <v>71</v>
      </c>
      <c r="B17" s="142"/>
      <c r="C17" s="145" t="s">
        <v>75</v>
      </c>
      <c r="D17" s="146"/>
      <c r="E17" s="146"/>
      <c r="F17" s="146"/>
      <c r="G17" s="146"/>
      <c r="H17" s="147"/>
    </row>
    <row r="18" spans="1:8" ht="30" customHeight="1">
      <c r="A18" s="143" t="s">
        <v>63</v>
      </c>
      <c r="B18" s="113"/>
      <c r="C18" s="148" t="s">
        <v>76</v>
      </c>
      <c r="D18" s="109"/>
      <c r="E18" s="109"/>
      <c r="F18" s="109"/>
      <c r="G18" s="109"/>
      <c r="H18" s="110"/>
    </row>
    <row r="19" spans="1:8" ht="29.25" customHeight="1">
      <c r="A19" s="144" t="s">
        <v>61</v>
      </c>
      <c r="B19" s="105"/>
      <c r="C19" s="149" t="s">
        <v>77</v>
      </c>
      <c r="D19" s="150"/>
      <c r="E19" s="150"/>
      <c r="F19" s="150"/>
      <c r="G19" s="150"/>
      <c r="H19" s="151"/>
    </row>
    <row r="20" spans="1:8" ht="15" customHeight="1">
      <c r="A20" s="58"/>
      <c r="B20" s="58"/>
      <c r="C20" s="58"/>
      <c r="D20" s="58"/>
      <c r="E20" s="58"/>
      <c r="F20" s="58"/>
      <c r="G20" s="58"/>
      <c r="H20" s="58"/>
    </row>
    <row r="21" spans="1:8" ht="94.5" customHeight="1">
      <c r="A21" s="128" t="s">
        <v>78</v>
      </c>
      <c r="B21" s="109"/>
      <c r="C21" s="109"/>
      <c r="D21" s="109"/>
      <c r="E21" s="109"/>
      <c r="F21" s="109"/>
      <c r="G21" s="109"/>
      <c r="H21" s="110"/>
    </row>
    <row r="22" spans="1:8" ht="15.75" customHeight="1"/>
    <row r="23" spans="1:8" ht="15.75" customHeight="1"/>
    <row r="24" spans="1:8" ht="15.75" customHeight="1"/>
    <row r="25" spans="1:8" ht="15.75" customHeight="1"/>
    <row r="26" spans="1:8" ht="15.75" customHeight="1"/>
    <row r="27" spans="1:8" ht="15.75" customHeight="1"/>
    <row r="28" spans="1:8" ht="15.75" customHeight="1"/>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
    <mergeCell ref="A21:H21"/>
    <mergeCell ref="A1:H1"/>
    <mergeCell ref="B3:B7"/>
    <mergeCell ref="C3:G3"/>
    <mergeCell ref="E9:G9"/>
    <mergeCell ref="C10:G12"/>
    <mergeCell ref="A14:H14"/>
    <mergeCell ref="C16:H16"/>
    <mergeCell ref="A16:B16"/>
    <mergeCell ref="A17:B17"/>
    <mergeCell ref="A18:B18"/>
    <mergeCell ref="A19:B19"/>
    <mergeCell ref="C17:H17"/>
    <mergeCell ref="C18:H18"/>
    <mergeCell ref="C19:H19"/>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
  <sheetViews>
    <sheetView workbookViewId="0"/>
  </sheetViews>
  <sheetFormatPr baseColWidth="10"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1. Matriz de Riesgos</vt:lpstr>
      <vt:lpstr>2. Matriz de oportunidades</vt:lpstr>
      <vt:lpstr>GUIA 1 MATRIZ DE RIESGOS</vt:lpstr>
      <vt:lpstr>GUIA 2 CLASE RIESGO-OPORTUNIDAD</vt:lpstr>
      <vt:lpstr>GUIA 3PROBABILIDAD-FACTIBILIDAD</vt:lpstr>
      <vt:lpstr>GUIA 4 IMPACTO</vt:lpstr>
      <vt:lpstr>GUIA 5 ZONA DE RIESGO</vt:lpstr>
      <vt:lpstr>Hoja 8</vt:lpstr>
      <vt:lpstr>Hoja 9</vt:lpstr>
      <vt:lpstr>Hoja 7</vt:lpstr>
      <vt:lpstr>Hoja 6</vt:lpstr>
      <vt:lpstr>Hoja 4</vt:lpstr>
      <vt:lpstr>Hoja 5</vt:lpstr>
      <vt:lpstr>Hoja 3</vt:lpstr>
      <vt:lpstr>Hoja 1</vt:lpstr>
      <vt:lpstr>Hoja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2015-11-18T12:18:25Z</dcterms:created>
  <dcterms:modified xsi:type="dcterms:W3CDTF">2024-08-12T20:57:52Z</dcterms:modified>
</cp:coreProperties>
</file>