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uario\Desktop\Información Talento Humano\Formatos - Talento Humano\3. Procesos TH UCM Actualizados 2024\"/>
    </mc:Choice>
  </mc:AlternateContent>
  <xr:revisionPtr revIDLastSave="0" documentId="8_{15BD809C-0A48-4EC5-8886-9FC161865DC5}" xr6:coauthVersionLast="47" xr6:coauthVersionMax="47" xr10:uidLastSave="{00000000-0000-0000-0000-000000000000}"/>
  <bookViews>
    <workbookView xWindow="-120" yWindow="-120" windowWidth="20730" windowHeight="11160" activeTab="1"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5 ZONA DE RIESGO" sheetId="6" r:id="rId6"/>
    <sheet name="GUIA 4 IMPACTO" sheetId="7" r:id="rId7"/>
    <sheet name="Hoja 7" sheetId="8" r:id="rId8"/>
    <sheet name="Hoja 6" sheetId="9" r:id="rId9"/>
    <sheet name="Hoja 4" sheetId="10" r:id="rId10"/>
    <sheet name="Hoja 5" sheetId="11" r:id="rId11"/>
    <sheet name="Hoja 3" sheetId="12" r:id="rId12"/>
    <sheet name="Hoja 1" sheetId="13" r:id="rId13"/>
    <sheet name="Hoja 2" sheetId="14" r:id="rId14"/>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hAF92JaLjY9/mncTTmxd1G67JfKasechbBJIe4so5eQ="/>
    </ext>
  </extLst>
</workbook>
</file>

<file path=xl/calcChain.xml><?xml version="1.0" encoding="utf-8"?>
<calcChain xmlns="http://schemas.openxmlformats.org/spreadsheetml/2006/main">
  <c r="K10" i="2" l="1"/>
  <c r="K11" i="1"/>
  <c r="J10" i="1"/>
  <c r="K10" i="1" s="1"/>
  <c r="J9" i="1" l="1"/>
  <c r="K9" i="1" s="1"/>
  <c r="J8" i="1" l="1"/>
  <c r="K8" i="1" s="1"/>
  <c r="J12" i="3"/>
  <c r="K12" i="3" s="1"/>
  <c r="J8" i="3"/>
  <c r="K8" i="3" s="1"/>
  <c r="K11" i="2"/>
  <c r="K9" i="2"/>
  <c r="K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family val="2"/>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family val="2"/>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11"/>
            <color theme="1"/>
            <rFont val="Calibri"/>
            <family val="2"/>
            <scheme val="minor"/>
          </rPr>
          <t>======
ID#AAABNiKjxoM
TuSoft    (2024-05-20 16:36:33)
Es el motivo o razón por la que se genera un riesgo. Debido a…</t>
        </r>
      </text>
    </comment>
    <comment ref="D7" authorId="0" shapeId="0" xr:uid="{00000000-0006-0000-0000-000007000000}">
      <text>
        <r>
          <rPr>
            <sz val="11"/>
            <color theme="1"/>
            <rFont val="Calibri"/>
            <family val="2"/>
            <scheme val="minor"/>
          </rPr>
          <t>======
ID#AAABNiKjxn4
TuSoft    (2024-05-20 16:36:33)
Efecto (positivo o negativo) de la incertidumbre sobre los objetivos. 
Podría ocurrir…</t>
        </r>
      </text>
    </comment>
    <comment ref="E7" authorId="0" shapeId="0" xr:uid="{00000000-0006-0000-0000-000001000000}">
      <text>
        <r>
          <rPr>
            <sz val="11"/>
            <color theme="1"/>
            <rFont val="Calibri"/>
            <family val="2"/>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family val="2"/>
            <scheme val="minor"/>
          </rPr>
          <t>======
ID#AAABNiKjxoI
TuSoft    (2024-05-20 16:36:33)
Consecuencia positiva o negativa, de la ocurrencia de un evento.
Lo que podría ocasionar…</t>
        </r>
      </text>
    </comment>
    <comment ref="G7" authorId="0" shapeId="0" xr:uid="{00000000-0006-0000-0000-000002000000}">
      <text>
        <r>
          <rPr>
            <sz val="11"/>
            <color rgb="FF000000"/>
            <rFont val="Calibri"/>
            <family val="2"/>
          </rPr>
          <t xml:space="preserve">======
</t>
        </r>
        <r>
          <rPr>
            <sz val="11"/>
            <color rgb="FF000000"/>
            <rFont val="Calibri"/>
            <family val="2"/>
          </rPr>
          <t xml:space="preserve">ID#AAABNiKjxo4
</t>
        </r>
        <r>
          <rPr>
            <sz val="11"/>
            <color rgb="FF000000"/>
            <rFont val="Calibri"/>
            <family val="2"/>
          </rPr>
          <t xml:space="preserve">TuSoft    (2024-05-20 16:36:33)
</t>
        </r>
        <r>
          <rPr>
            <sz val="11"/>
            <color rgb="FF000000"/>
            <rFont val="Calibri"/>
            <family val="2"/>
          </rPr>
          <t xml:space="preserve">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sz val="11"/>
            <color rgb="FF000000"/>
            <rFont val="Calibri"/>
            <family val="2"/>
          </rPr>
          <t xml:space="preserve">
</t>
        </r>
        <r>
          <rPr>
            <sz val="11"/>
            <color rgb="FF000000"/>
            <rFont val="Calibri"/>
            <family val="2"/>
          </rPr>
          <t xml:space="preserve">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sz val="11"/>
            <color rgb="FF000000"/>
            <rFont val="Calibri"/>
            <family val="2"/>
          </rPr>
          <t xml:space="preserve">
</t>
        </r>
        <r>
          <rPr>
            <sz val="11"/>
            <color rgb="FF000000"/>
            <rFont val="Calibri"/>
            <family val="2"/>
          </rPr>
          <t xml:space="preserve">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sz val="11"/>
            <color rgb="FF000000"/>
            <rFont val="Calibri"/>
            <family val="2"/>
          </rPr>
          <t xml:space="preserve">
</t>
        </r>
        <r>
          <rPr>
            <sz val="11"/>
            <color rgb="FF000000"/>
            <rFont val="Calibri"/>
            <family val="2"/>
          </rPr>
          <t xml:space="preserve">RIESGOS DE CUMPLIMIENTO Se asocian con la capacidad de la Universidad para cumplir con los requisitos legales, contractuales, de ética y en general con su compromiso ante la comunidad.
</t>
        </r>
        <r>
          <rPr>
            <sz val="11"/>
            <color rgb="FF000000"/>
            <rFont val="Calibri"/>
            <family val="2"/>
          </rPr>
          <t xml:space="preserve">
</t>
        </r>
        <r>
          <rPr>
            <sz val="11"/>
            <color rgb="FF000000"/>
            <rFont val="Calibri"/>
            <family val="2"/>
          </rPr>
          <t xml:space="preserve">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sz val="11"/>
            <color rgb="FF000000"/>
            <rFont val="Calibri"/>
            <family val="2"/>
          </rPr>
          <t xml:space="preserve">
</t>
        </r>
        <r>
          <rPr>
            <sz val="11"/>
            <color rgb="FF000000"/>
            <rFont val="Calibri"/>
            <family val="2"/>
          </rPr>
          <t xml:space="preserve">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sz val="11"/>
            <color rgb="FF000000"/>
            <rFont val="Calibri"/>
            <family val="2"/>
          </rPr>
          <t xml:space="preserve">
</t>
        </r>
        <r>
          <rPr>
            <sz val="11"/>
            <color rgb="FF000000"/>
            <rFont val="Calibri"/>
            <family val="2"/>
          </rPr>
          <t>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rgb="FF000000"/>
            <rFont val="Calibri"/>
            <family val="2"/>
          </rPr>
          <t xml:space="preserve">======
</t>
        </r>
        <r>
          <rPr>
            <sz val="11"/>
            <color rgb="FF000000"/>
            <rFont val="Calibri"/>
            <family val="2"/>
          </rPr>
          <t xml:space="preserve">ID#AAABNiKjxoQ
</t>
        </r>
        <r>
          <rPr>
            <sz val="11"/>
            <color rgb="FF000000"/>
            <rFont val="Calibri"/>
            <family val="2"/>
          </rPr>
          <t xml:space="preserve">TuSoft    (2024-05-20 16:36:33)
</t>
        </r>
        <r>
          <rPr>
            <sz val="11"/>
            <color rgb="FF000000"/>
            <rFont val="Calibri"/>
            <family val="2"/>
          </rPr>
          <t xml:space="preserve">PROBABILIDAD
</t>
        </r>
        <r>
          <rPr>
            <sz val="11"/>
            <color rgb="FF000000"/>
            <rFont val="Calibri"/>
            <family val="2"/>
          </rPr>
          <t xml:space="preserve">
</t>
        </r>
        <r>
          <rPr>
            <sz val="11"/>
            <color rgb="FF000000"/>
            <rFont val="Calibri"/>
            <family val="2"/>
          </rPr>
          <t xml:space="preserve">ALTA : 3  Es inevitable que el riesgo se presente
</t>
        </r>
        <r>
          <rPr>
            <sz val="11"/>
            <color rgb="FF000000"/>
            <rFont val="Calibri"/>
            <family val="2"/>
          </rPr>
          <t xml:space="preserve">
</t>
        </r>
        <r>
          <rPr>
            <sz val="11"/>
            <color rgb="FF000000"/>
            <rFont val="Calibri"/>
            <family val="2"/>
          </rPr>
          <t xml:space="preserve">MEDIA : 2  Es factible que el riesgo se presente
</t>
        </r>
        <r>
          <rPr>
            <sz val="11"/>
            <color rgb="FF000000"/>
            <rFont val="Calibri"/>
            <family val="2"/>
          </rPr>
          <t xml:space="preserve">
</t>
        </r>
        <r>
          <rPr>
            <sz val="11"/>
            <color rgb="FF000000"/>
            <rFont val="Calibri"/>
            <family val="2"/>
          </rPr>
          <t>BAJA : 1 Es muy poco factible que el riesgo se presente</t>
        </r>
      </text>
    </comment>
    <comment ref="I7" authorId="0" shapeId="0" xr:uid="{00000000-0006-0000-0000-000008000000}">
      <text>
        <r>
          <rPr>
            <sz val="11"/>
            <color rgb="FF000000"/>
            <rFont val="Calibri"/>
            <family val="2"/>
          </rPr>
          <t xml:space="preserve">======
</t>
        </r>
        <r>
          <rPr>
            <sz val="11"/>
            <color rgb="FF000000"/>
            <rFont val="Calibri"/>
            <family val="2"/>
          </rPr>
          <t xml:space="preserve">ID#AAABNiKjxnc
</t>
        </r>
        <r>
          <rPr>
            <sz val="11"/>
            <color rgb="FF000000"/>
            <rFont val="Calibri"/>
            <family val="2"/>
          </rPr>
          <t xml:space="preserve">IMPACTO    (2024-05-20 16:36:33)
</t>
        </r>
        <r>
          <rPr>
            <sz val="11"/>
            <color rgb="FF000000"/>
            <rFont val="Calibri"/>
            <family val="2"/>
          </rPr>
          <t xml:space="preserve">LEVE 5 Si el riesgo llegara a presentarse, afectaría en grado bajo al proceso
</t>
        </r>
        <r>
          <rPr>
            <sz val="11"/>
            <color rgb="FF000000"/>
            <rFont val="Calibri"/>
            <family val="2"/>
          </rPr>
          <t xml:space="preserve">
</t>
        </r>
        <r>
          <rPr>
            <sz val="11"/>
            <color rgb="FF000000"/>
            <rFont val="Calibri"/>
            <family val="2"/>
          </rPr>
          <t xml:space="preserve">MODERADO 10 Si el riesgo llegara a presentarse, afectaría en grado medio al proceso
</t>
        </r>
        <r>
          <rPr>
            <sz val="11"/>
            <color rgb="FF000000"/>
            <rFont val="Calibri"/>
            <family val="2"/>
          </rPr>
          <t xml:space="preserve">
</t>
        </r>
        <r>
          <rPr>
            <sz val="11"/>
            <color rgb="FF000000"/>
            <rFont val="Calibri"/>
            <family val="2"/>
          </rPr>
          <t>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lJC9xXxuuYdJdiEawugG7JpoI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5000000}">
      <text>
        <r>
          <rPr>
            <sz val="11"/>
            <color theme="1"/>
            <rFont val="Calibri"/>
            <family val="2"/>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7000000}">
      <text>
        <r>
          <rPr>
            <sz val="11"/>
            <color theme="1"/>
            <rFont val="Calibri"/>
            <family val="2"/>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3000000}">
      <text>
        <r>
          <rPr>
            <sz val="11"/>
            <color theme="1"/>
            <rFont val="Calibri"/>
            <family val="2"/>
            <scheme val="minor"/>
          </rPr>
          <t>======
ID#AAABNiKjxpY
TuSoft    (2024-05-20 16:36:33)
Es el motivo o razón por la que se genera un riesgo. Debido a…</t>
        </r>
      </text>
    </comment>
    <comment ref="D7" authorId="0" shapeId="0" xr:uid="{00000000-0006-0000-0100-000004000000}">
      <text>
        <r>
          <rPr>
            <sz val="11"/>
            <color theme="1"/>
            <rFont val="Calibri"/>
            <family val="2"/>
            <scheme val="minor"/>
          </rPr>
          <t>======
ID#AAABNiKjxpc
TuSoft    (2024-05-20 16:36:33)
Evento capaz de poner en peligro el cumplimiento del OBJETIVO DEL PROCESO 
Podría ocurrir…</t>
        </r>
      </text>
    </comment>
    <comment ref="E7" authorId="0" shapeId="0" xr:uid="{00000000-0006-0000-0100-000002000000}">
      <text>
        <r>
          <rPr>
            <sz val="11"/>
            <color theme="1"/>
            <rFont val="Calibri"/>
            <family val="2"/>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family val="2"/>
            <scheme val="minor"/>
          </rPr>
          <t>======
ID#AAABNiKjxno
TuSoft    (2024-05-20 16:36:33)
Consecuencia positiva de la ocurrencia de un evento.
Lo que podría ocasionar…</t>
        </r>
      </text>
    </comment>
    <comment ref="G7" authorId="0" shapeId="0" xr:uid="{00000000-0006-0000-0100-000006000000}">
      <text>
        <r>
          <rPr>
            <sz val="11"/>
            <color rgb="FF000000"/>
            <rFont val="Calibri"/>
            <family val="2"/>
          </rPr>
          <t xml:space="preserve">======
</t>
        </r>
        <r>
          <rPr>
            <sz val="11"/>
            <color rgb="FF000000"/>
            <rFont val="Calibri"/>
            <family val="2"/>
          </rPr>
          <t xml:space="preserve">ID#AAABNiKjxoY
</t>
        </r>
        <r>
          <rPr>
            <sz val="11"/>
            <color rgb="FF000000"/>
            <rFont val="Calibri"/>
            <family val="2"/>
          </rPr>
          <t xml:space="preserve">TuSoft    (2024-05-20 16:36:33)
</t>
        </r>
        <r>
          <rPr>
            <sz val="11"/>
            <color rgb="FF000000"/>
            <rFont val="Calibri"/>
            <family val="2"/>
          </rPr>
          <t xml:space="preserve">OPORTUNIDAD ESTRATÉGICA 
</t>
        </r>
        <r>
          <rPr>
            <sz val="11"/>
            <color rgb="FF000000"/>
            <rFont val="Calibri"/>
            <family val="2"/>
          </rPr>
          <t xml:space="preserve">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t>
        </r>
        <r>
          <rPr>
            <sz val="11"/>
            <color rgb="FF000000"/>
            <rFont val="Calibri"/>
            <family val="2"/>
          </rPr>
          <t xml:space="preserve">
</t>
        </r>
        <r>
          <rPr>
            <sz val="11"/>
            <color rgb="FF000000"/>
            <rFont val="Calibri"/>
            <family val="2"/>
          </rPr>
          <t xml:space="preserve">OPORTUNIDAD OPERACIONAL 
</t>
        </r>
        <r>
          <rPr>
            <sz val="11"/>
            <color rgb="FF000000"/>
            <rFont val="Calibri"/>
            <family val="2"/>
          </rPr>
          <t xml:space="preserve">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t>
        </r>
        <r>
          <rPr>
            <sz val="11"/>
            <color rgb="FF000000"/>
            <rFont val="Calibri"/>
            <family val="2"/>
          </rPr>
          <t xml:space="preserve">
</t>
        </r>
        <r>
          <rPr>
            <sz val="11"/>
            <color rgb="FF000000"/>
            <rFont val="Calibri"/>
            <family val="2"/>
          </rPr>
          <t xml:space="preserve">OPORTUNIDAD FINANCIERA
</t>
        </r>
        <r>
          <rPr>
            <sz val="11"/>
            <color rgb="FF000000"/>
            <rFont val="Calibri"/>
            <family val="2"/>
          </rPr>
          <t xml:space="preserve">Se relacionan con la efectividad en el manejo de los recursos de la Universidad que incluye, la ejecución presupuestal, la elaboración de los estados financieros, los pagos, manejos de excedentes de tesorería y manejo de los bienes de la universidad. 
</t>
        </r>
        <r>
          <rPr>
            <sz val="11"/>
            <color rgb="FF000000"/>
            <rFont val="Calibri"/>
            <family val="2"/>
          </rPr>
          <t xml:space="preserve">
</t>
        </r>
        <r>
          <rPr>
            <sz val="11"/>
            <color rgb="FF000000"/>
            <rFont val="Calibri"/>
            <family val="2"/>
          </rPr>
          <t xml:space="preserve">OPORTUNIDAD DE CUMPLIMIENTO 
</t>
        </r>
        <r>
          <rPr>
            <sz val="11"/>
            <color rgb="FF000000"/>
            <rFont val="Calibri"/>
            <family val="2"/>
          </rPr>
          <t xml:space="preserve">Se asocian con la capacidad de la Universidad para cumplir con los requisitos legales y contractuales.
</t>
        </r>
        <r>
          <rPr>
            <sz val="11"/>
            <color rgb="FF000000"/>
            <rFont val="Calibri"/>
            <family val="2"/>
          </rPr>
          <t xml:space="preserve">
</t>
        </r>
        <r>
          <rPr>
            <sz val="11"/>
            <color rgb="FF000000"/>
            <rFont val="Calibri"/>
            <family val="2"/>
          </rPr>
          <t xml:space="preserve">OPORUNIDAD TECNOLOGICA 
</t>
        </r>
        <r>
          <rPr>
            <sz val="11"/>
            <color rgb="FF000000"/>
            <rFont val="Calibri"/>
            <family val="2"/>
          </rPr>
          <t xml:space="preserve">Son los que representan una posibilidad de avance y actualización marcada por las tendencias del mercado y el avance científico y tecnológico
</t>
        </r>
        <r>
          <rPr>
            <sz val="11"/>
            <color rgb="FF000000"/>
            <rFont val="Calibri"/>
            <family val="2"/>
          </rPr>
          <t xml:space="preserve">
</t>
        </r>
        <r>
          <rPr>
            <sz val="11"/>
            <color rgb="FF000000"/>
            <rFont val="Calibri"/>
            <family val="2"/>
          </rPr>
          <t xml:space="preserve">OPORTUNIDAD  DE IMAGEN 
</t>
        </r>
        <r>
          <rPr>
            <sz val="11"/>
            <color rgb="FF000000"/>
            <rFont val="Calibri"/>
            <family val="2"/>
          </rPr>
          <t xml:space="preserve">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t>
        </r>
        <r>
          <rPr>
            <sz val="11"/>
            <color rgb="FF000000"/>
            <rFont val="Calibri"/>
            <family val="2"/>
          </rPr>
          <t xml:space="preserve">
</t>
        </r>
        <r>
          <rPr>
            <sz val="11"/>
            <color rgb="FF000000"/>
            <rFont val="Calibri"/>
            <family val="2"/>
          </rPr>
          <t xml:space="preserve">OPORTUNIDAD LEGAL 
</t>
        </r>
        <r>
          <rPr>
            <sz val="11"/>
            <color rgb="FF000000"/>
            <rFont val="Calibri"/>
            <family val="2"/>
          </rPr>
          <t>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8000000}">
      <text>
        <r>
          <rPr>
            <sz val="11"/>
            <color rgb="FF000000"/>
            <rFont val="Calibri"/>
            <family val="2"/>
          </rPr>
          <t xml:space="preserve">======
</t>
        </r>
        <r>
          <rPr>
            <sz val="11"/>
            <color rgb="FF000000"/>
            <rFont val="Calibri"/>
            <family val="2"/>
          </rPr>
          <t xml:space="preserve">ID#AAABNiKjxn0
</t>
        </r>
        <r>
          <rPr>
            <sz val="11"/>
            <color rgb="FF000000"/>
            <rFont val="Calibri"/>
            <family val="2"/>
          </rPr>
          <t xml:space="preserve">TuSoft    (2024-05-20 16:36:33)
</t>
        </r>
        <r>
          <rPr>
            <sz val="11"/>
            <color rgb="FF000000"/>
            <rFont val="Calibri"/>
            <family val="2"/>
          </rPr>
          <t xml:space="preserve">FACTIBILIDAD
</t>
        </r>
        <r>
          <rPr>
            <sz val="11"/>
            <color rgb="FF000000"/>
            <rFont val="Calibri"/>
            <family val="2"/>
          </rPr>
          <t xml:space="preserve">ALTA
</t>
        </r>
        <r>
          <rPr>
            <sz val="11"/>
            <color rgb="FF000000"/>
            <rFont val="Calibri"/>
            <family val="2"/>
          </rPr>
          <t xml:space="preserve">Es muy factible que el riesgo/oportunidad se presente
</t>
        </r>
        <r>
          <rPr>
            <sz val="11"/>
            <color rgb="FF000000"/>
            <rFont val="Calibri"/>
            <family val="2"/>
          </rPr>
          <t xml:space="preserve">
</t>
        </r>
        <r>
          <rPr>
            <sz val="11"/>
            <color rgb="FF000000"/>
            <rFont val="Calibri"/>
            <family val="2"/>
          </rPr>
          <t xml:space="preserve">MEDIA
</t>
        </r>
        <r>
          <rPr>
            <sz val="11"/>
            <color rgb="FF000000"/>
            <rFont val="Calibri"/>
            <family val="2"/>
          </rPr>
          <t xml:space="preserve">Es factible que la oportunidad se presente
</t>
        </r>
        <r>
          <rPr>
            <sz val="11"/>
            <color rgb="FF000000"/>
            <rFont val="Calibri"/>
            <family val="2"/>
          </rPr>
          <t xml:space="preserve">
</t>
        </r>
        <r>
          <rPr>
            <sz val="11"/>
            <color rgb="FF000000"/>
            <rFont val="Calibri"/>
            <family val="2"/>
          </rPr>
          <t xml:space="preserve">BAJA
</t>
        </r>
        <r>
          <rPr>
            <sz val="11"/>
            <color rgb="FF000000"/>
            <rFont val="Calibri"/>
            <family val="2"/>
          </rPr>
          <t>Es muy poco factible que el riesgo se presente</t>
        </r>
      </text>
    </comment>
    <comment ref="I7" authorId="0" shapeId="0" xr:uid="{00000000-0006-0000-0100-000001000000}">
      <text>
        <r>
          <rPr>
            <sz val="11"/>
            <color rgb="FF000000"/>
            <rFont val="Calibri"/>
            <family val="2"/>
          </rPr>
          <t xml:space="preserve">======
</t>
        </r>
        <r>
          <rPr>
            <sz val="11"/>
            <color rgb="FF000000"/>
            <rFont val="Calibri"/>
            <family val="2"/>
          </rPr>
          <t xml:space="preserve">ID#AAABNiKjxpk
</t>
        </r>
        <r>
          <rPr>
            <sz val="11"/>
            <color rgb="FF000000"/>
            <rFont val="Calibri"/>
            <family val="2"/>
          </rPr>
          <t xml:space="preserve">IMPACTO    (2024-05-20 16:36:33)
</t>
        </r>
        <r>
          <rPr>
            <sz val="11"/>
            <color rgb="FF000000"/>
            <rFont val="Calibri"/>
            <family val="2"/>
          </rPr>
          <t xml:space="preserve">LEVE
</t>
        </r>
        <r>
          <rPr>
            <sz val="11"/>
            <color rgb="FF000000"/>
            <rFont val="Calibri"/>
            <family val="2"/>
          </rPr>
          <t xml:space="preserve">Si la oportunidad llegara a presentarse, afectaría en grado bajo el objetivo del proceso
</t>
        </r>
        <r>
          <rPr>
            <sz val="11"/>
            <color rgb="FF000000"/>
            <rFont val="Calibri"/>
            <family val="2"/>
          </rPr>
          <t xml:space="preserve">
</t>
        </r>
        <r>
          <rPr>
            <sz val="11"/>
            <color rgb="FF000000"/>
            <rFont val="Calibri"/>
            <family val="2"/>
          </rPr>
          <t xml:space="preserve">MODERADO
</t>
        </r>
        <r>
          <rPr>
            <sz val="11"/>
            <color rgb="FF000000"/>
            <rFont val="Calibri"/>
            <family val="2"/>
          </rPr>
          <t xml:space="preserve">Si la oportunidad llegara a presentarse, afectaría en grado medio el objetivo del proceso
</t>
        </r>
        <r>
          <rPr>
            <sz val="11"/>
            <color rgb="FF000000"/>
            <rFont val="Calibri"/>
            <family val="2"/>
          </rPr>
          <t xml:space="preserve">
</t>
        </r>
        <r>
          <rPr>
            <sz val="11"/>
            <color rgb="FF000000"/>
            <rFont val="Calibri"/>
            <family val="2"/>
          </rPr>
          <t xml:space="preserve">SIGNIFICATIVO
</t>
        </r>
        <r>
          <rPr>
            <sz val="11"/>
            <color rgb="FF000000"/>
            <rFont val="Calibri"/>
            <family val="2"/>
          </rPr>
          <t>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iC54VmMwykcr5Mw1fBl0CZfIau3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family val="2"/>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family val="2"/>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family val="2"/>
            <scheme val="minor"/>
          </rPr>
          <t>======
ID#AAABNiKjxoo
TuSoft    (2024-05-20 16:36:33)
Es el motivo o razón por la que se genera un riesgo. Debido a…</t>
        </r>
      </text>
    </comment>
    <comment ref="D7" authorId="0" shapeId="0" xr:uid="{00000000-0006-0000-0200-000012000000}">
      <text>
        <r>
          <rPr>
            <sz val="11"/>
            <color theme="1"/>
            <rFont val="Calibri"/>
            <family val="2"/>
            <scheme val="minor"/>
          </rPr>
          <t>======
ID#AAABNiKjxng
TuSoft    (2024-05-20 16:36:33)
Efecto (negativo) de la incertidumbre sobre los objetivos. 
Podría ocurrir…</t>
        </r>
      </text>
    </comment>
    <comment ref="E7" authorId="0" shapeId="0" xr:uid="{00000000-0006-0000-0200-000011000000}">
      <text>
        <r>
          <rPr>
            <sz val="11"/>
            <color theme="1"/>
            <rFont val="Calibri"/>
            <family val="2"/>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family val="2"/>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family val="2"/>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family val="2"/>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family val="2"/>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family val="2"/>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family val="2"/>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family val="2"/>
            <scheme val="minor"/>
          </rPr>
          <t>======
ID#AAABNiKjxpM
TuSoft    (2024-05-20 16:36:33)
Es el motivo o razón por la que se genera un riesgo. Debido a…</t>
        </r>
      </text>
    </comment>
    <comment ref="D11" authorId="0" shapeId="0" xr:uid="{00000000-0006-0000-0200-00000E000000}">
      <text>
        <r>
          <rPr>
            <sz val="11"/>
            <color theme="1"/>
            <rFont val="Calibri"/>
            <family val="2"/>
            <scheme val="minor"/>
          </rPr>
          <t>======
ID#AAABNiKjxn8
TuSoft    (2024-05-20 16:36:33)
Efecto (positivo) de la incertidumbre sobre los objetivos. 
Podría ocurrir…</t>
        </r>
      </text>
    </comment>
    <comment ref="E11" authorId="0" shapeId="0" xr:uid="{00000000-0006-0000-0200-000003000000}">
      <text>
        <r>
          <rPr>
            <sz val="11"/>
            <color theme="1"/>
            <rFont val="Calibri"/>
            <family val="2"/>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family val="2"/>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family val="2"/>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family val="2"/>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family val="2"/>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<sst xmlns="http://schemas.openxmlformats.org/spreadsheetml/2006/main" count="230" uniqueCount="148">
  <si>
    <t>MAPA DE RIESGOS
UNIVERSIDAD CATÓLICA DE MANIZALES
"UCM"</t>
  </si>
  <si>
    <t>OBJETIVO DEL PROCESO</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</si>
  <si>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</si>
  <si>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</si>
  <si>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</si>
  <si>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</si>
  <si>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</si>
  <si>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</si>
  <si>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</si>
  <si>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</si>
  <si>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</si>
  <si>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</si>
  <si>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</si>
  <si>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</si>
  <si>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</si>
  <si>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</si>
  <si>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</si>
  <si>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</si>
  <si>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</si>
  <si>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</si>
  <si>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OPORTUNIDAD</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</si>
  <si>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</si>
  <si>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</si>
  <si>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</si>
  <si>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</si>
  <si>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</si>
  <si>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</si>
  <si>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</si>
  <si>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</si>
  <si>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family val="2"/>
      </rPr>
      <t>CLASIFICIACIÓN DE LOS RIESGOS</t>
    </r>
    <r>
      <rPr>
        <b/>
        <sz val="12"/>
        <color rgb="FFFF0000"/>
        <rFont val="Century Gothic"/>
        <family val="2"/>
      </rPr>
      <t>/OPORUNIDADES</t>
    </r>
  </si>
  <si>
    <r>
      <rPr>
        <sz val="10"/>
        <color theme="1"/>
        <rFont val="Century Gothic"/>
        <family val="2"/>
      </rPr>
      <t>Durante el proceso de identificación del riesgo</t>
    </r>
    <r>
      <rPr>
        <sz val="10"/>
        <color rgb="FFFF0000"/>
        <rFont val="Century Gothic"/>
        <family val="2"/>
      </rPr>
      <t>/oportunidad</t>
    </r>
    <r>
      <rPr>
        <sz val="10"/>
        <color theme="1"/>
        <rFont val="Century Gothic"/>
        <family val="2"/>
      </rPr>
      <t xml:space="preserve"> se recomienda hacer una clasificación; con el fin de establecer con mayor facilidad el análisis del impacto, teniendo en cuenta los siguientes conceptos:</t>
    </r>
  </si>
  <si>
    <r>
      <rPr>
        <b/>
        <sz val="10"/>
        <color theme="1"/>
        <rFont val="Century Gothic"/>
        <family val="2"/>
      </rPr>
      <t>RIESGO</t>
    </r>
    <r>
      <rPr>
        <b/>
        <sz val="10"/>
        <color rgb="FFFF0000"/>
        <rFont val="Century Gothic"/>
        <family val="2"/>
      </rPr>
      <t>/OPORTUNIDAD</t>
    </r>
    <r>
      <rPr>
        <b/>
        <sz val="10"/>
        <color theme="1"/>
        <rFont val="Century Gothic"/>
        <family val="2"/>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</si>
  <si>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</si>
  <si>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family val="2"/>
      </rPr>
      <t>RIESGO</t>
    </r>
    <r>
      <rPr>
        <b/>
        <sz val="10"/>
        <color rgb="FFFF0000"/>
        <rFont val="Century Gothic"/>
        <family val="2"/>
      </rPr>
      <t>/OPORTUNIDAD</t>
    </r>
    <r>
      <rPr>
        <b/>
        <sz val="10"/>
        <color theme="1"/>
        <rFont val="Century Gothic"/>
        <family val="2"/>
      </rPr>
      <t xml:space="preserve"> OPERATIVO</t>
    </r>
  </si>
  <si>
    <r>
      <rPr>
        <sz val="10"/>
        <color theme="1"/>
        <rFont val="Century Gothic"/>
        <family val="2"/>
      </rPr>
      <t>Es la posibilidad de ocurrencia de pérdidas</t>
    </r>
    <r>
      <rPr>
        <sz val="10"/>
        <color rgb="FFFF0000"/>
        <rFont val="Century Gothic"/>
        <family val="2"/>
      </rPr>
      <t xml:space="preserve"> o ganancias</t>
    </r>
    <r>
      <rPr>
        <sz val="10"/>
        <color theme="1"/>
        <rFont val="Century Gothic"/>
        <family val="2"/>
      </rPr>
      <t xml:space="preserve"> financieras originadas por fallas o insuficiencias; </t>
    </r>
    <r>
      <rPr>
        <sz val="10"/>
        <color rgb="FFFF0000"/>
        <rFont val="Century Gothic"/>
        <family val="2"/>
      </rPr>
      <t xml:space="preserve">así como por eficiencias </t>
    </r>
    <r>
      <rPr>
        <sz val="10"/>
        <color theme="1"/>
        <rFont val="Century Gothic"/>
        <family val="2"/>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</si>
  <si>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family val="2"/>
      </rPr>
      <t>RIESGO</t>
    </r>
    <r>
      <rPr>
        <b/>
        <sz val="10"/>
        <color rgb="FFFF0000"/>
        <rFont val="Century Gothic"/>
        <family val="2"/>
      </rPr>
      <t>/OPORTUNIDAD</t>
    </r>
    <r>
      <rPr>
        <b/>
        <sz val="10"/>
        <color theme="1"/>
        <rFont val="Century Gothic"/>
        <family val="2"/>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</si>
  <si>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</si>
  <si>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family val="2"/>
      </rPr>
      <t>RIESGOS</t>
    </r>
    <r>
      <rPr>
        <b/>
        <sz val="10"/>
        <color rgb="FFFF0000"/>
        <rFont val="Century Gothic"/>
        <family val="2"/>
      </rPr>
      <t>/OPORTUNIDAD</t>
    </r>
    <r>
      <rPr>
        <b/>
        <sz val="10"/>
        <color theme="1"/>
        <rFont val="Century Gothic"/>
        <family val="2"/>
      </rPr>
      <t xml:space="preserve"> DE CUMPLIMIENTO</t>
    </r>
  </si>
  <si>
    <t>Se asocian con la capacidad de la Universidad para cumplir con los requisitos legales, contractuales, de ética y en general con su compromiso ante la comunidad.</t>
  </si>
  <si>
    <r>
      <rPr>
        <b/>
        <sz val="10"/>
        <color theme="1"/>
        <rFont val="Century Gothic"/>
        <family val="2"/>
      </rPr>
      <t>RIESGOS</t>
    </r>
    <r>
      <rPr>
        <b/>
        <sz val="10"/>
        <color rgb="FFFF0000"/>
        <rFont val="Century Gothic"/>
        <family val="2"/>
      </rPr>
      <t xml:space="preserve">/OPORTUNIDAD </t>
    </r>
    <r>
      <rPr>
        <b/>
        <sz val="10"/>
        <color theme="1"/>
        <rFont val="Century Gothic"/>
        <family val="2"/>
      </rPr>
      <t>TECNOLOGIA</t>
    </r>
  </si>
  <si>
    <r>
      <rPr>
        <sz val="10"/>
        <color theme="1"/>
        <rFont val="Century Gothic"/>
        <family val="2"/>
      </rPr>
      <t>Son derivados de fallas</t>
    </r>
    <r>
      <rPr>
        <sz val="10"/>
        <color rgb="FFFF0000"/>
        <rFont val="Century Gothic"/>
        <family val="2"/>
      </rPr>
      <t xml:space="preserve"> o mejoras</t>
    </r>
    <r>
      <rPr>
        <sz val="10"/>
        <color theme="1"/>
        <rFont val="Century Gothic"/>
        <family val="2"/>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</si>
  <si>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family val="2"/>
      </rPr>
      <t>RIESGO</t>
    </r>
    <r>
      <rPr>
        <b/>
        <sz val="10"/>
        <color rgb="FFFF0000"/>
        <rFont val="Century Gothic"/>
        <family val="2"/>
      </rPr>
      <t>/OPORTUNIDAD</t>
    </r>
    <r>
      <rPr>
        <b/>
        <sz val="10"/>
        <color theme="1"/>
        <rFont val="Century Gothic"/>
        <family val="2"/>
      </rPr>
      <t xml:space="preserve"> DE IMAGEN</t>
    </r>
  </si>
  <si>
    <r>
      <rPr>
        <sz val="10"/>
        <color theme="1"/>
        <rFont val="Century Gothic"/>
        <family val="2"/>
      </rPr>
      <t>Es la posibilidad de pérdida/</t>
    </r>
    <r>
      <rPr>
        <sz val="10"/>
        <color rgb="FFFF0000"/>
        <rFont val="Century Gothic"/>
        <family val="2"/>
      </rPr>
      <t xml:space="preserve">ganacia </t>
    </r>
    <r>
      <rPr>
        <sz val="10"/>
        <color theme="1"/>
        <rFont val="Century Gothic"/>
        <family val="2"/>
      </rPr>
      <t>por mala</t>
    </r>
    <r>
      <rPr>
        <sz val="10"/>
        <color rgb="FFFF0000"/>
        <rFont val="Century Gothic"/>
        <family val="2"/>
      </rPr>
      <t>/buena</t>
    </r>
    <r>
      <rPr>
        <sz val="10"/>
        <color theme="1"/>
        <rFont val="Century Gothic"/>
        <family val="2"/>
      </rPr>
      <t xml:space="preserve"> imagen, </t>
    </r>
    <r>
      <rPr>
        <sz val="10"/>
        <color rgb="FFFF0000"/>
        <rFont val="Century Gothic"/>
        <family val="2"/>
      </rPr>
      <t>prestigio/desprestigio</t>
    </r>
    <r>
      <rPr>
        <sz val="10"/>
        <color theme="1"/>
        <rFont val="Century Gothic"/>
        <family val="2"/>
      </rPr>
      <t>, publicidad negativa</t>
    </r>
    <r>
      <rPr>
        <sz val="10"/>
        <color rgb="FFFF0000"/>
        <rFont val="Century Gothic"/>
        <family val="2"/>
      </rPr>
      <t>/positiva</t>
    </r>
    <r>
      <rPr>
        <sz val="10"/>
        <color theme="1"/>
        <rFont val="Century Gothic"/>
        <family val="2"/>
      </rPr>
      <t>, cierta o no, respecto de la misma y sus servicios, que produzca pérdida</t>
    </r>
    <r>
      <rPr>
        <sz val="10"/>
        <color rgb="FFFF0000"/>
        <rFont val="Century Gothic"/>
        <family val="2"/>
      </rPr>
      <t>/gananacia</t>
    </r>
    <r>
      <rPr>
        <sz val="10"/>
        <color theme="1"/>
        <rFont val="Century Gothic"/>
        <family val="2"/>
      </rPr>
      <t xml:space="preserve"> de estudiantes, disminución</t>
    </r>
    <r>
      <rPr>
        <sz val="10"/>
        <color rgb="FFFF0000"/>
        <rFont val="Century Gothic"/>
        <family val="2"/>
      </rPr>
      <t>/incremento</t>
    </r>
    <r>
      <rPr>
        <sz val="10"/>
        <color theme="1"/>
        <rFont val="Century Gothic"/>
        <family val="2"/>
      </rPr>
      <t xml:space="preserve"> de ingresos o procesos judiciales. Es decir el riesgo</t>
    </r>
    <r>
      <rPr>
        <sz val="10"/>
        <color rgb="FFFF0000"/>
        <rFont val="Century Gothic"/>
        <family val="2"/>
      </rPr>
      <t>/oportunidad</t>
    </r>
    <r>
      <rPr>
        <sz val="10"/>
        <color theme="1"/>
        <rFont val="Century Gothic"/>
        <family val="2"/>
      </rPr>
      <t xml:space="preserve"> de imagen, está relacionado con la percepción y la confianza por parte de</t>
    </r>
    <r>
      <rPr>
        <sz val="10"/>
        <color rgb="FFFF0000"/>
        <rFont val="Century Gothic"/>
        <family val="2"/>
      </rPr>
      <t xml:space="preserve"> las partes interesadas</t>
    </r>
    <r>
      <rPr>
        <sz val="10"/>
        <color theme="1"/>
        <rFont val="Century Gothic"/>
        <family val="2"/>
      </rPr>
      <t>, hacia la institución</t>
    </r>
  </si>
  <si>
    <r>
      <rPr>
        <b/>
        <sz val="10"/>
        <color theme="1"/>
        <rFont val="Century Gothic"/>
        <family val="2"/>
      </rPr>
      <t>RIESGO LEGAL</t>
    </r>
    <r>
      <rPr>
        <b/>
        <sz val="10"/>
        <color rgb="FFFF0000"/>
        <rFont val="Century Gothic"/>
        <family val="2"/>
      </rPr>
      <t>/OPORTUNIDAD</t>
    </r>
  </si>
  <si>
    <r>
      <rPr>
        <sz val="12"/>
        <color theme="1"/>
        <rFont val="Century Gothic"/>
        <family val="2"/>
      </rPr>
      <t xml:space="preserve">Bajo el criterio de </t>
    </r>
    <r>
      <rPr>
        <b/>
        <sz val="12"/>
        <color theme="1"/>
        <rFont val="Century Gothic"/>
        <family val="2"/>
      </rPr>
      <t>Probabilidad</t>
    </r>
    <r>
      <rPr>
        <sz val="12"/>
        <color theme="1"/>
        <rFont val="Century Gothic"/>
        <family val="2"/>
      </rPr>
      <t>, el riesgo se debe medir a partir de las siguientes especificaciones:</t>
    </r>
  </si>
  <si>
    <r>
      <rPr>
        <b/>
        <sz val="12"/>
        <color rgb="FF000000"/>
        <rFont val="Century Gothic"/>
        <family val="2"/>
      </rPr>
      <t>PROBABILIDAD</t>
    </r>
    <r>
      <rPr>
        <b/>
        <sz val="12"/>
        <color rgb="FFFF0000"/>
        <rFont val="Century Gothic"/>
        <family val="2"/>
      </rPr>
      <t>/FACTIBILIDAD</t>
    </r>
    <r>
      <rPr>
        <b/>
        <sz val="12"/>
        <color rgb="FF000000"/>
        <rFont val="Century Gothic"/>
        <family val="2"/>
      </rPr>
      <t xml:space="preserve"> DE OCURRENCIA</t>
    </r>
  </si>
  <si>
    <t>CLASIFICACIÓN</t>
  </si>
  <si>
    <t>NIVEL</t>
  </si>
  <si>
    <t>INTERPRETACION</t>
  </si>
  <si>
    <t>ALTA</t>
  </si>
  <si>
    <r>
      <rPr>
        <sz val="12"/>
        <color rgb="FF000000"/>
        <rFont val="Century Gothic"/>
        <family val="2"/>
      </rPr>
      <t>Es inevitable</t>
    </r>
    <r>
      <rPr>
        <sz val="12"/>
        <color rgb="FFFF0000"/>
        <rFont val="Century Gothic"/>
        <family val="2"/>
      </rPr>
      <t>/muy factible</t>
    </r>
    <r>
      <rPr>
        <sz val="12"/>
        <color rgb="FF000000"/>
        <rFont val="Century Gothic"/>
        <family val="2"/>
      </rPr>
      <t xml:space="preserve"> que el riesgo</t>
    </r>
    <r>
      <rPr>
        <sz val="12"/>
        <color rgb="FFFF0000"/>
        <rFont val="Century Gothic"/>
        <family val="2"/>
      </rPr>
      <t>/oportunidad</t>
    </r>
    <r>
      <rPr>
        <sz val="12"/>
        <color rgb="FF000000"/>
        <rFont val="Century Gothic"/>
        <family val="2"/>
      </rPr>
      <t xml:space="preserve"> se presente</t>
    </r>
  </si>
  <si>
    <t>MEDIA</t>
  </si>
  <si>
    <r>
      <rPr>
        <sz val="12"/>
        <color rgb="FF000000"/>
        <rFont val="Century Gothic"/>
        <family val="2"/>
      </rPr>
      <t>Es factible que el riesgo</t>
    </r>
    <r>
      <rPr>
        <sz val="12"/>
        <color rgb="FFFF0000"/>
        <rFont val="Century Gothic"/>
        <family val="2"/>
      </rPr>
      <t>/oportunidad</t>
    </r>
    <r>
      <rPr>
        <sz val="12"/>
        <color rgb="FF000000"/>
        <rFont val="Century Gothic"/>
        <family val="2"/>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</si>
  <si>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</si>
  <si>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</si>
  <si>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</si>
  <si>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</si>
  <si>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</si>
  <si>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</si>
  <si>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LEVE</t>
  </si>
  <si>
    <t>MODERADO</t>
  </si>
  <si>
    <t>CATASTROFICO/SIGNIFICATIVO</t>
  </si>
  <si>
    <r>
      <rPr>
        <b/>
        <sz val="11"/>
        <color theme="1"/>
        <rFont val="Calibri"/>
        <family val="2"/>
      </rPr>
      <t>El nivel de riesgo se determina, relacionando la posibilidad de ocurrencia (probabilidad</t>
    </r>
    <r>
      <rPr>
        <b/>
        <sz val="11"/>
        <color rgb="FFFF0000"/>
        <rFont val="Calibri"/>
        <family val="2"/>
      </rPr>
      <t>/factibilidad</t>
    </r>
    <r>
      <rPr>
        <b/>
        <sz val="11"/>
        <color theme="1"/>
        <rFont val="Calibri"/>
        <family val="2"/>
      </rPr>
      <t>) con la consecuencia (impacto).</t>
    </r>
  </si>
  <si>
    <r>
      <rPr>
        <sz val="11"/>
        <color theme="1"/>
        <rFont val="Calibri"/>
        <family val="2"/>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family val="2"/>
      </rPr>
      <t>/oportunidades</t>
    </r>
    <r>
      <rPr>
        <sz val="11"/>
        <color theme="1"/>
        <rFont val="Calibri"/>
        <family val="2"/>
      </rPr>
      <t xml:space="preserve">. </t>
    </r>
  </si>
  <si>
    <t>CRITERIO</t>
  </si>
  <si>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en su totalidad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</si>
  <si>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parcial o temporalmente el cumplimiento del objetivo del proceso</t>
    </r>
  </si>
  <si>
    <r>
      <rPr>
        <sz val="10"/>
        <color rgb="FF000000"/>
        <rFont val="Century Gothic"/>
        <family val="2"/>
      </rPr>
      <t>La materialización del riesgo/</t>
    </r>
    <r>
      <rPr>
        <sz val="10"/>
        <color rgb="FFFF0000"/>
        <rFont val="Century Gothic"/>
        <family val="2"/>
      </rPr>
      <t>oportunidad</t>
    </r>
    <r>
      <rPr>
        <sz val="10"/>
        <color rgb="FF000000"/>
        <rFont val="Century Gothic"/>
        <family val="2"/>
      </rPr>
      <t xml:space="preserve"> en esa actividad afecta levemente el cumplimiento del objetivo del proceso</t>
    </r>
  </si>
  <si>
    <r>
      <rPr>
        <sz val="11"/>
        <color theme="1"/>
        <rFont val="Calibri"/>
        <family val="2"/>
      </rPr>
      <t xml:space="preserve">La calificación permite, así, establecer el grado de exposición </t>
    </r>
    <r>
      <rPr>
        <sz val="11"/>
        <color rgb="FFFF0000"/>
        <rFont val="Calibri"/>
        <family val="2"/>
      </rPr>
      <t xml:space="preserve">del proceso </t>
    </r>
    <r>
      <rPr>
        <sz val="11"/>
        <color theme="1"/>
        <rFont val="Calibri"/>
        <family val="2"/>
      </rPr>
      <t>al riesgo/</t>
    </r>
    <r>
      <rPr>
        <sz val="11"/>
        <color rgb="FFFF0000"/>
        <rFont val="Calibri"/>
        <family val="2"/>
      </rPr>
      <t>oportunidad</t>
    </r>
    <r>
      <rPr>
        <sz val="11"/>
        <color theme="1"/>
        <rFont val="Calibri"/>
        <family val="2"/>
      </rPr>
      <t>, según sea aceptable, tolerable, moderado, importante o inaceptable</t>
    </r>
    <r>
      <rPr>
        <sz val="11"/>
        <color rgb="FFFF0000"/>
        <rFont val="Calibri"/>
        <family val="2"/>
      </rPr>
      <t>/muy significante</t>
    </r>
    <r>
      <rPr>
        <sz val="11"/>
        <color theme="1"/>
        <rFont val="Calibri"/>
        <family val="2"/>
      </rPr>
      <t xml:space="preserve">, para analizar las posibles acciones preventivas, correctivas y </t>
    </r>
    <r>
      <rPr>
        <sz val="11"/>
        <color rgb="FFFF0000"/>
        <rFont val="Calibri"/>
        <family val="2"/>
      </rPr>
      <t>de mejora</t>
    </r>
    <r>
      <rPr>
        <sz val="11"/>
        <color theme="1"/>
        <rFont val="Calibri"/>
        <family val="2"/>
      </rPr>
      <t xml:space="preserve"> a implementar. Adicionalmente, las acciones quedan enmarcadas dentro de unas opciones de respuesta frente a cada riesgo/</t>
    </r>
    <r>
      <rPr>
        <sz val="11"/>
        <color rgb="FFFF0000"/>
        <rFont val="Calibri"/>
        <family val="2"/>
      </rPr>
      <t>oportunidad</t>
    </r>
    <r>
      <rPr>
        <sz val="11"/>
        <color theme="1"/>
        <rFont val="Calibri"/>
        <family val="2"/>
      </rPr>
      <t>, las cuales son recomendaciones de orientación estratégica del plan de acción a seguir, en el control efectivo del riesgo/</t>
    </r>
    <r>
      <rPr>
        <sz val="11"/>
        <color rgb="FFFF0000"/>
        <rFont val="Calibri"/>
        <family val="2"/>
      </rPr>
      <t>oportunidad</t>
    </r>
    <r>
      <rPr>
        <sz val="11"/>
        <color theme="1"/>
        <rFont val="Calibri"/>
        <family val="2"/>
      </rPr>
      <t xml:space="preserve"> dentro de la dependencia.</t>
    </r>
  </si>
  <si>
    <r>
      <rPr>
        <sz val="11"/>
        <color theme="1"/>
        <rFont val="Century Gothic"/>
        <family val="2"/>
      </rPr>
      <t>Bajo el criterio de</t>
    </r>
    <r>
      <rPr>
        <b/>
        <sz val="11"/>
        <color theme="1"/>
        <rFont val="Century Gothic"/>
        <family val="2"/>
      </rPr>
      <t xml:space="preserve"> Impacto</t>
    </r>
    <r>
      <rPr>
        <sz val="11"/>
        <color theme="1"/>
        <rFont val="Century Gothic"/>
        <family val="2"/>
      </rPr>
      <t>, el riesgo se debe medir a partir de las siguientes especificaciones</t>
    </r>
  </si>
  <si>
    <t>PROBABILIDAD DE OCURRENCIA</t>
  </si>
  <si>
    <t>CALIFICACIÓN</t>
  </si>
  <si>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grado bajo </t>
    </r>
    <r>
      <rPr>
        <sz val="11"/>
        <color rgb="FFFF0000"/>
        <rFont val="Century Gothic"/>
        <family val="2"/>
      </rPr>
      <t>el objetivo del proceso</t>
    </r>
  </si>
  <si>
    <r>
      <rPr>
        <sz val="11"/>
        <color rgb="FF000000"/>
        <rFont val="Century Gothic"/>
        <family val="2"/>
      </rPr>
      <t>Si el riesgo/</t>
    </r>
    <r>
      <rPr>
        <sz val="11"/>
        <color rgb="FFFF0000"/>
        <rFont val="Century Gothic"/>
        <family val="2"/>
      </rPr>
      <t xml:space="preserve">oportunidad </t>
    </r>
    <r>
      <rPr>
        <sz val="11"/>
        <color rgb="FF000000"/>
        <rFont val="Century Gothic"/>
        <family val="2"/>
      </rPr>
      <t>llegara a presentarse, afecta</t>
    </r>
    <r>
      <rPr>
        <sz val="11"/>
        <color rgb="FFFF0000"/>
        <rFont val="Century Gothic"/>
        <family val="2"/>
      </rPr>
      <t>ría</t>
    </r>
    <r>
      <rPr>
        <sz val="11"/>
        <color rgb="FF000000"/>
        <rFont val="Century Gothic"/>
        <family val="2"/>
      </rPr>
      <t xml:space="preserve"> en grado medio </t>
    </r>
    <r>
      <rPr>
        <sz val="11"/>
        <color rgb="FFFF0000"/>
        <rFont val="Century Gothic"/>
        <family val="2"/>
      </rPr>
      <t>el objetivo del proceso</t>
    </r>
  </si>
  <si>
    <r>
      <rPr>
        <sz val="11"/>
        <color rgb="FF000000"/>
        <rFont val="Century Gothic"/>
        <family val="2"/>
      </rPr>
      <t>CATASTROFICO/</t>
    </r>
    <r>
      <rPr>
        <sz val="11"/>
        <color rgb="FFFF0000"/>
        <rFont val="Century Gothic"/>
        <family val="2"/>
      </rPr>
      <t>SIGNIFICATIVO</t>
    </r>
  </si>
  <si>
    <r>
      <rPr>
        <sz val="11"/>
        <color rgb="FF000000"/>
        <rFont val="Century Gothic"/>
        <family val="2"/>
      </rPr>
      <t>Si el riesgo</t>
    </r>
    <r>
      <rPr>
        <sz val="11"/>
        <color rgb="FFFF0000"/>
        <rFont val="Century Gothic"/>
        <family val="2"/>
      </rPr>
      <t>/oportunidad</t>
    </r>
    <r>
      <rPr>
        <sz val="11"/>
        <color rgb="FF000000"/>
        <rFont val="Century Gothic"/>
        <family val="2"/>
      </rPr>
      <t xml:space="preserve"> llegara a presentarse, afecta</t>
    </r>
    <r>
      <rPr>
        <sz val="11"/>
        <color rgb="FFFF0000"/>
        <rFont val="Century Gothic"/>
        <family val="2"/>
      </rPr>
      <t>ría</t>
    </r>
    <r>
      <rPr>
        <sz val="11"/>
        <color rgb="FF000000"/>
        <rFont val="Century Gothic"/>
        <family val="2"/>
      </rPr>
      <t xml:space="preserve"> en alto grado al </t>
    </r>
    <r>
      <rPr>
        <sz val="11"/>
        <color rgb="FFFF0000"/>
        <rFont val="Century Gothic"/>
        <family val="2"/>
      </rPr>
      <t>el objetivo del proceso</t>
    </r>
  </si>
  <si>
    <r>
      <rPr>
        <sz val="11"/>
        <color rgb="FF000000"/>
        <rFont val="Century Gothic"/>
        <family val="2"/>
      </rPr>
      <t>El impacto se cataloga como LEVE, MODERADO o CATASTROFICO</t>
    </r>
    <r>
      <rPr>
        <sz val="11"/>
        <color rgb="FFFF0000"/>
        <rFont val="Century Gothic"/>
        <family val="2"/>
      </rPr>
      <t>/SIGNIFICATIVO</t>
    </r>
    <r>
      <rPr>
        <sz val="11"/>
        <color rgb="FF000000"/>
        <rFont val="Century Gothic"/>
        <family val="2"/>
      </rPr>
      <t>, los valores escogidos para efectos de su valoración son 5, 10, y 20 respectivamente.</t>
    </r>
  </si>
  <si>
    <t>Causa</t>
  </si>
  <si>
    <t>Gestión del Talento Humano</t>
  </si>
  <si>
    <t>Por una contratación inadecuada de los colaboradores podría generarse una demanda laboral</t>
  </si>
  <si>
    <t xml:space="preserve"> - Trabajar sin afiliaciones a la seguridad social
 - No entregar la dotación a los colaboradores
 - El pago de salarios inoportunamente</t>
  </si>
  <si>
    <t>El colaborador inicia sus actividades laborales sin estar afiliado a la seguridad social
Entrega de dotación incompleta, se entrega la que no corresponde o no se entrega
A los colaboradores se les paga sus salario en una fecha posterior a la establecida como fecha máxima de pago por la Universidad</t>
  </si>
  <si>
    <t xml:space="preserve"> - Demanda laboral por incumplimiento en:
 - Afiliaciones de los colaboradores a la seguridad social
 - En la dotación a los colaboradores 3 veces al año
 - El pago de salarios oportunamente</t>
  </si>
  <si>
    <t>Legal</t>
  </si>
  <si>
    <t xml:space="preserve"> - Identificar el personal que se va a contratar cada semestre a término fijo
- Verificar las afiliaciones a la seguridad social antes de iniciar las labores
- Identificar los colaboradores que tienen derecho a recibir la dotación en cada periodo
 - Verificar notificación y entrega efectiva de la dotación a los colaboradores
 - Realizar reportes de novedades de nómina</t>
  </si>
  <si>
    <t xml:space="preserve"> - Revisión de asignación académica semestral soportada en la planta de profesores y en la contratación semestral
 - Documento firmado por el colaborador en el que se hace la entrega de la dotación y correo de notificación para la entrega de la dotación
 - Entrega de nómina al área Financiera y expedición por correo electrónico de desprendible de pago a cada colaborador</t>
  </si>
  <si>
    <t xml:space="preserve"> - Coordinación de Talento Humano
 - Dirección Administrativa y Financiera</t>
  </si>
  <si>
    <t>Permanente</t>
  </si>
  <si>
    <t>Por el reporte inoportuno en el cambio de EPS por parte del colaborador no recibe servicios médicos</t>
  </si>
  <si>
    <t xml:space="preserve"> - Traslado del colaborador de una EPS  a otra y no pasar el reporte a la Unidad de Talento Humano</t>
  </si>
  <si>
    <t>El colaborador se traslada de EPS y no reporta a la Unidad de Talento Humano lo que le ocasiona la prestación del servicio de salud</t>
  </si>
  <si>
    <t xml:space="preserve"> - Reclamación del colaborador a la Institución por no atención en salud</t>
  </si>
  <si>
    <t>Operacional</t>
  </si>
  <si>
    <t xml:space="preserve"> - Sesibilizar a los colaboradores sobre la importancia del reporte a la Institución del cambio de EPS</t>
  </si>
  <si>
    <t>Unidad de Nómina
Coordinación de Talento Humano</t>
  </si>
  <si>
    <t>Mensual</t>
  </si>
  <si>
    <t>Debido al reporte inoportuno a la Unidad de Talento Humano de inforación y toma de decisiones institucioanes relacionadas con la gestión del colaborador podría generarse una pérdida en la trazabilidad del Proceso de la Gestión del Talento Humano</t>
  </si>
  <si>
    <t xml:space="preserve"> - Desconocimiento de los procedimiento de Talento Humano por parte de los demás líderes de los procesos.
 - No entrega de la información de manera completa y oportuna a la Unidad de Talento Humano para la generación de los repotes respectivos.</t>
  </si>
  <si>
    <t xml:space="preserve"> - Elaboración de informes imprecidos o incompletos
 - Pérdida de información importante para la Universidad relacionada con la Gestión del Talento Humano
 - Ineficiencia en la gestión de tiempos para la generación de información</t>
  </si>
  <si>
    <t>El reporte inoportuno de decisiones institucionales e información relevante puede generar:
 - Errores en la contratación de colaboradores.
 - Reprotes con información insuficiente para los procesos institucionales de orden organizacional y legal</t>
  </si>
  <si>
    <t xml:space="preserve"> - Participación en la elaboración de plantas docentes para conocer las novedades y tenerlas en cuenta en el proceso de Gestión del Talento Humano y Asignación Académica
 - Solicitud de reporte de información sobre apoyo a la formación de los colaboradores
 - Solicitud de reporte de cursos de formación de la Unidad de Servicios Académicos a los colaboradores</t>
  </si>
  <si>
    <t xml:space="preserve"> - Verificación mensual de la planilla resumen de aportes en linea</t>
  </si>
  <si>
    <t xml:space="preserve"> - Verificación de la información despues de la elaboración de las plantas docentes por parte de Talento Humano para reportar la Unidad de Nómina
 - Reporte de los cambios realizados a la asignación académica durante el semestre por parte de las Direcciones de Programa a la Coordinación de Talento Humano
- Verificación del envío del correo de solicitud y respuesta de los reportes de apoyo a la formación de la totalidad de procesos involucrados</t>
  </si>
  <si>
    <t xml:space="preserve"> - Coordinación de Talento Humano
 - Direcciones de Programas
- Dirección Administrativa y Financiera
 - Servicios Académicos y Educación Continuada</t>
  </si>
  <si>
    <t>Gestionar integralmente el talento humano, a través de los procesos de selección, capacitación, formación, evaluación y tramité de situaciones administrativas relativas al recurso humano; generando condiciones de bienestar necesarias que garanticen la prevención, control y eliminación de riesgos que puedan afectar el talento humano de la Universidad Católica de Manizales.</t>
  </si>
  <si>
    <t>Formación de colaboradores UCM</t>
  </si>
  <si>
    <t xml:space="preserve"> - Establecer alianzas con el SENA para ofertar sin costo formación a los colaboradores de la UCM</t>
  </si>
  <si>
    <t>Por medio de los aportes que se realizan al SENA en los aportes parafiscales; por medio de negociación con la Regional Caldas para ofertar formaciones a los colaboradores de la UCM con el fin de ayudarlos a crecer en el desarrollo de sus funciones en la Institución</t>
  </si>
  <si>
    <t xml:space="preserve"> - Formación idónea sin costo
- Formación encaminada a fortalecer al colaborador en el desempeño de sus funciones</t>
  </si>
  <si>
    <t>Operativo</t>
  </si>
  <si>
    <t>Media</t>
  </si>
  <si>
    <t>Moderado</t>
  </si>
  <si>
    <t>Unidad de Talento Humano</t>
  </si>
  <si>
    <t xml:space="preserve"> - Certificaciones expedidas por el SENA de las formaciones
 - Matriz de formación anual</t>
  </si>
  <si>
    <t xml:space="preserve"> - Correo solicitando la formación a los colaboradores
 - Formación orientada para los colaboradores</t>
  </si>
  <si>
    <t>Dias de descanso remunerados no obligatorios</t>
  </si>
  <si>
    <t>Actividades acompañadas por la ARL</t>
  </si>
  <si>
    <t xml:space="preserve"> - Opción por la persona y por la familia, por la cual la UCM tiene establecido días de descanso remunerados durante el año académico</t>
  </si>
  <si>
    <t>La UCM dentro de su calendario académico establecido semana de descanso remunerado para los colaboradores enfocados a permitir que sus colaboradores tengan más tiempo para compartir con sus familias</t>
  </si>
  <si>
    <t xml:space="preserve"> - Equilibrio vida laboral y familiar
 - Mejor desempeño en el trabajo</t>
  </si>
  <si>
    <t xml:space="preserve"> - Calendario académico institucional</t>
  </si>
  <si>
    <t xml:space="preserve"> - Comunicación a los colaboradores sobre días de receso institucionales</t>
  </si>
  <si>
    <t xml:space="preserve">Unidad de Talento Humano
Unidad de Comunicaciones </t>
  </si>
  <si>
    <t xml:space="preserve"> - Ejecución de actividades encaminadas a mejorar el clima laboral; responder a RPS y formación</t>
  </si>
  <si>
    <t>Con el acompañamiento de la ARL se ofertan diferentes formaciones o actividades encaminadas a fortalecer en habilidades blandas a los colaboradores, intervención de áreas y planes de intervención de RPS</t>
  </si>
  <si>
    <t xml:space="preserve"> - Fortalecimiento de habilidades blandas de los colaboradores (comunicación, trabajo en equipo, calidad de vida, etc)
 - Intervención en RPS y clima laboral</t>
  </si>
  <si>
    <t xml:space="preserve"> - Invitación a las formaciones
- Solicitudes de las directivas institucionales
 - Resultados de la bateria de RPS</t>
  </si>
  <si>
    <t xml:space="preserve"> - Comunicación a los colaboradores sobre la fecha y hora de la formación</t>
  </si>
  <si>
    <t xml:space="preserve">Incumplimiento del Decreto 1072 de 2015 y la resolución 0312 del 2019 </t>
  </si>
  <si>
    <t>Sanciones, multas y cierre de la Institución</t>
  </si>
  <si>
    <r>
      <t xml:space="preserve">Se entiende por </t>
    </r>
    <r>
      <rPr>
        <sz val="10"/>
        <color rgb="FFFF0000"/>
        <rFont val="Century Gothic"/>
        <family val="2"/>
      </rPr>
      <t>riesgo/oportunidad</t>
    </r>
    <r>
      <rPr>
        <sz val="10"/>
        <color theme="1"/>
        <rFont val="Century Gothic"/>
        <family val="2"/>
      </rPr>
      <t xml:space="preserve"> legal la posibilidad de pérdida</t>
    </r>
    <r>
      <rPr>
        <sz val="10"/>
        <color rgb="FFFF0000"/>
        <rFont val="Century Gothic"/>
        <family val="2"/>
      </rPr>
      <t>/gananacia</t>
    </r>
    <r>
      <rPr>
        <sz val="10"/>
        <color theme="1"/>
        <rFont val="Century Gothic"/>
        <family val="2"/>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family val="2"/>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</si>
  <si>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t xml:space="preserve">Revisión por la dirección sistemtematica anual
</t>
  </si>
  <si>
    <t>Vicerrectorái Administrativa y Financiera
Dirección Administrativa y Financiera
Dirección de Aseguramiento de la Calidad
Coordinación de Talento Humano 
Lier del SGSST</t>
  </si>
  <si>
    <t xml:space="preserve">Octubre de 2024 </t>
  </si>
  <si>
    <t xml:space="preserve">Certificación del SGSST en ISO 45001:2018 </t>
  </si>
  <si>
    <t>Implementación y gestión de certiificación del SGSST</t>
  </si>
  <si>
    <t xml:space="preserve">Adecuación, convenencia y conformidad de los requisitos establecidos a partir del diseño e implementación del SGSST </t>
  </si>
  <si>
    <t xml:space="preserve">Estrategica </t>
  </si>
  <si>
    <t xml:space="preserve">Alta </t>
  </si>
  <si>
    <t>Significativo</t>
  </si>
  <si>
    <t>Desarrollo de Matriz de Autodiagóstico
Implementación del Plan de mejoramiento derivdao de la auditoria interna</t>
  </si>
  <si>
    <t xml:space="preserve">Inadecuada Revisión por la Dirección
Incumplimiento de estandares minimos en materia de SST 
Incumpllmiento de metas e indicadores proyectados en el plan de acción del SST </t>
  </si>
  <si>
    <t xml:space="preserve"> - El Decreto 1072 contiene los parámetros para el diseño e implementadicone de condiciones que favorezcan el bienestar laboral y la seguridad y salud en el trabajo. 
 - El incumplimiento del Decreto podría acarrear sanciones graves, multas y el cierre de la Institución</t>
  </si>
  <si>
    <t>Legal
De Cumplimiento</t>
  </si>
  <si>
    <t xml:space="preserve"> - Diseño e implementación del SGSST
- Recursos humanos, tecnicos y financieros para el cumplmiento de estandares minimos en materia de Seguridad y Salud en el trabajo
 - Evaluación de los estandares minimos 
- Matriz de autodiganostico</t>
  </si>
  <si>
    <t xml:space="preserve"> - Diseño e implementación del SGSST </t>
  </si>
  <si>
    <t>Vicerrectoría Administrativa y Financiera
Dirección Administrativa y Financiera
Dirección de Aseguramiento de la Calidad
Coordinación de Talento Humano 
Lier del SGSST</t>
  </si>
  <si>
    <t xml:space="preserve"> - Cumplimiento de estandares definidos por la Normas NTC ISO 45001:2018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</si>
</sst>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0"/>
      <color theme="1"/>
      <name val="Century Gothic"/>
      <family val="2"/>
    </font>
    <font>
      <sz val="10"/>
      <color rgb="FFFF0000"/>
      <name val="Century Gothic"/>
      <family val="2"/>
    </font>
    <font>
      <b/>
      <sz val="11"/>
      <color theme="1"/>
      <name val="Century Gothic"/>
      <family val="2"/>
    </font>
    <font>
      <sz val="11"/>
      <name val="Calibri"/>
      <family val="2"/>
    </font>
    <font>
      <b/>
      <sz val="11"/>
      <color rgb="FF000000"/>
      <name val="Century Gothic"/>
      <family val="2"/>
    </font>
    <font>
      <sz val="11"/>
      <color theme="1"/>
      <name val="Century Gothic"/>
      <family val="2"/>
    </font>
    <font>
      <b/>
      <sz val="11"/>
      <color rgb="FFFF0000"/>
      <name val="Century Gothic"/>
      <family val="2"/>
    </font>
    <font>
      <sz val="12"/>
      <color theme="1"/>
      <name val="Century Gothic"/>
      <family val="2"/>
    </font>
    <font>
      <b/>
      <sz val="12"/>
      <color theme="1"/>
      <name val="Century Gothic"/>
      <family val="2"/>
    </font>
    <font>
      <b/>
      <sz val="10"/>
      <color theme="1"/>
      <name val="Century Gothic"/>
      <family val="2"/>
    </font>
    <font>
      <b/>
      <sz val="12"/>
      <color rgb="FFFF0000"/>
      <name val="Century Gothic"/>
      <family val="2"/>
    </font>
    <font>
      <sz val="12"/>
      <color rgb="FF000000"/>
      <name val="Century Gothic"/>
      <family val="2"/>
    </font>
    <font>
      <sz val="12"/>
      <color theme="1"/>
      <name val="Calibri"/>
      <family val="2"/>
    </font>
    <font>
      <b/>
      <sz val="12"/>
      <color rgb="FF000000"/>
      <name val="Century Gothic"/>
      <family val="2"/>
    </font>
    <font>
      <sz val="11"/>
      <color theme="1"/>
      <name val="Calibri"/>
      <family val="2"/>
    </font>
    <font>
      <b/>
      <sz val="11"/>
      <color theme="1"/>
      <name val="Calibri"/>
      <family val="2"/>
    </font>
    <font>
      <b/>
      <sz val="11"/>
      <color theme="0"/>
      <name val="Calibri"/>
      <family val="2"/>
    </font>
    <font>
      <b/>
      <sz val="10"/>
      <color rgb="FF000000"/>
      <name val="Century Gothic"/>
      <family val="2"/>
    </font>
    <font>
      <b/>
      <sz val="10"/>
      <color rgb="FFFFFFFF"/>
      <name val="Century Gothic"/>
      <family val="2"/>
    </font>
    <font>
      <sz val="10"/>
      <color rgb="FF000000"/>
      <name val="Century Gothic"/>
      <family val="2"/>
    </font>
    <font>
      <sz val="11"/>
      <color rgb="FF000000"/>
      <name val="Century Gothic"/>
      <family val="2"/>
    </font>
    <font>
      <b/>
      <sz val="10"/>
      <color rgb="FFFF0000"/>
      <name val="Century Gothic"/>
      <family val="2"/>
    </font>
    <font>
      <sz val="12"/>
      <color rgb="FFFF0000"/>
      <name val="Century Gothic"/>
      <family val="2"/>
    </font>
    <font>
      <b/>
      <sz val="11"/>
      <color rgb="FFFF0000"/>
      <name val="Calibri"/>
      <family val="2"/>
    </font>
    <font>
      <sz val="11"/>
      <color rgb="FFFF0000"/>
      <name val="Calibri"/>
      <family val="2"/>
    </font>
    <font>
      <sz val="11"/>
      <color rgb="FFFF0000"/>
      <name val="Century Gothic"/>
      <family val="2"/>
    </font>
    <font>
      <sz val="11"/>
      <color rgb="FF000000"/>
      <name val="Calibri"/>
      <family val="2"/>
    </font>
    <font>
      <sz val="10"/>
      <name val="Century Gothic"/>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7">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3" fillId="2" borderId="1" xfId="0" applyFont="1" applyFill="1" applyBorder="1"/>
    <xf numFmtId="0" fontId="1" fillId="2" borderId="1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1" fillId="2" borderId="26" xfId="0" applyFont="1" applyFill="1" applyBorder="1" applyAlignment="1">
      <alignment horizontal="center" vertical="center" wrapText="1"/>
    </xf>
    <xf numFmtId="14" fontId="1" fillId="6" borderId="26" xfId="0" applyNumberFormat="1" applyFont="1" applyFill="1" applyBorder="1" applyAlignment="1">
      <alignment horizontal="center" vertical="center" wrapText="1"/>
    </xf>
    <xf numFmtId="0" fontId="1" fillId="2" borderId="1" xfId="0" applyFont="1" applyFill="1" applyBorder="1"/>
    <xf numFmtId="0" fontId="1" fillId="5" borderId="26" xfId="0" applyFont="1" applyFill="1" applyBorder="1" applyAlignment="1">
      <alignment horizontal="center" vertical="center" wrapText="1"/>
    </xf>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0" fillId="0" borderId="36" xfId="0" applyFont="1" applyBorder="1" applyAlignment="1">
      <alignment horizontal="center" vertical="center" wrapText="1"/>
    </xf>
    <xf numFmtId="0" fontId="1" fillId="0" borderId="36" xfId="0" applyFont="1" applyBorder="1" applyAlignment="1">
      <alignment horizontal="left" vertical="center" wrapText="1"/>
    </xf>
    <xf numFmtId="0" fontId="10" fillId="0" borderId="42" xfId="0" applyFont="1" applyBorder="1" applyAlignment="1">
      <alignment horizontal="center" vertical="center" wrapText="1"/>
    </xf>
    <xf numFmtId="0" fontId="1" fillId="0" borderId="33" xfId="0" applyFont="1" applyBorder="1" applyAlignment="1">
      <alignment horizontal="left" vertical="center" wrapText="1"/>
    </xf>
    <xf numFmtId="0" fontId="10" fillId="0" borderId="43" xfId="0"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0" xfId="0" applyFont="1" applyAlignment="1">
      <alignment vertical="center"/>
    </xf>
    <xf numFmtId="0" fontId="14" fillId="0" borderId="38" xfId="0" applyFont="1" applyBorder="1" applyAlignment="1">
      <alignment horizontal="center" vertical="center" wrapText="1"/>
    </xf>
    <xf numFmtId="0" fontId="14" fillId="0" borderId="4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4" xfId="0" applyFont="1" applyBorder="1" applyAlignment="1">
      <alignment horizontal="center" vertical="center" wrapText="1"/>
    </xf>
    <xf numFmtId="0" fontId="16" fillId="0" borderId="26" xfId="0" applyFont="1" applyBorder="1" applyAlignment="1">
      <alignment horizontal="center" wrapText="1"/>
    </xf>
    <xf numFmtId="0" fontId="17" fillId="7" borderId="26" xfId="0" applyFont="1" applyFill="1" applyBorder="1" applyAlignment="1">
      <alignment horizontal="center" wrapText="1"/>
    </xf>
    <xf numFmtId="0" fontId="16" fillId="0" borderId="26" xfId="0" applyFont="1" applyBorder="1" applyAlignment="1">
      <alignment horizontal="center" vertical="center" wrapText="1"/>
    </xf>
    <xf numFmtId="0" fontId="16" fillId="5" borderId="26" xfId="0" applyFont="1" applyFill="1" applyBorder="1" applyAlignment="1">
      <alignment horizontal="center" wrapText="1"/>
    </xf>
    <xf numFmtId="0" fontId="15" fillId="0" borderId="0" xfId="0" applyFont="1" applyAlignment="1">
      <alignment horizontal="center"/>
    </xf>
    <xf numFmtId="0" fontId="16" fillId="8" borderId="26" xfId="0" applyFont="1" applyFill="1" applyBorder="1" applyAlignment="1">
      <alignment horizontal="center" wrapText="1"/>
    </xf>
    <xf numFmtId="0" fontId="16" fillId="0" borderId="0" xfId="0" applyFont="1"/>
    <xf numFmtId="0" fontId="16" fillId="0" borderId="0" xfId="0" applyFont="1" applyAlignment="1">
      <alignment horizontal="center"/>
    </xf>
    <xf numFmtId="0" fontId="16" fillId="8" borderId="26"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6" fillId="0" borderId="26" xfId="0" applyFont="1" applyBorder="1" applyAlignment="1">
      <alignment horizontal="center" vertical="center"/>
    </xf>
    <xf numFmtId="0" fontId="15" fillId="0" borderId="0" xfId="0" applyFont="1" applyAlignment="1">
      <alignment horizontal="left" vertical="center" wrapText="1"/>
    </xf>
    <xf numFmtId="0" fontId="21" fillId="0" borderId="0" xfId="0" applyFont="1" applyAlignment="1">
      <alignment vertical="center"/>
    </xf>
    <xf numFmtId="0" fontId="5" fillId="0" borderId="36" xfId="0" applyFont="1" applyBorder="1" applyAlignment="1">
      <alignment horizontal="center" vertical="center" wrapText="1"/>
    </xf>
    <xf numFmtId="0" fontId="5" fillId="0" borderId="30"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4" xfId="0" applyFont="1" applyBorder="1" applyAlignment="1">
      <alignment horizontal="center" vertical="center" wrapText="1"/>
    </xf>
    <xf numFmtId="0" fontId="1" fillId="2" borderId="4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2" borderId="59" xfId="0" applyFont="1" applyFill="1" applyBorder="1" applyAlignment="1">
      <alignment vertical="center" wrapText="1"/>
    </xf>
    <xf numFmtId="0" fontId="8" fillId="2" borderId="11" xfId="0" applyFont="1" applyFill="1" applyBorder="1" applyAlignment="1">
      <alignment vertical="center" wrapText="1"/>
    </xf>
    <xf numFmtId="0" fontId="1" fillId="2" borderId="11" xfId="0" applyFont="1" applyFill="1" applyBorder="1" applyAlignment="1">
      <alignment vertical="center" wrapText="1"/>
    </xf>
    <xf numFmtId="0" fontId="1" fillId="2" borderId="11" xfId="0" applyFont="1" applyFill="1" applyBorder="1" applyAlignment="1">
      <alignment horizontal="left" vertical="center" wrapText="1"/>
    </xf>
    <xf numFmtId="0" fontId="9" fillId="2" borderId="25" xfId="0" applyFont="1" applyFill="1" applyBorder="1" applyAlignment="1">
      <alignment horizontal="center" vertical="center" wrapText="1"/>
    </xf>
    <xf numFmtId="14" fontId="1" fillId="6" borderId="11" xfId="0" applyNumberFormat="1" applyFont="1" applyFill="1" applyBorder="1" applyAlignment="1">
      <alignment horizontal="center" vertical="center" wrapText="1"/>
    </xf>
    <xf numFmtId="0" fontId="8" fillId="2" borderId="2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0" borderId="59" xfId="0" applyFont="1" applyBorder="1" applyAlignment="1">
      <alignment vertical="center"/>
    </xf>
    <xf numFmtId="0" fontId="1" fillId="0" borderId="59" xfId="0" applyFont="1" applyBorder="1" applyAlignment="1">
      <alignment horizontal="center" vertical="center" wrapText="1"/>
    </xf>
    <xf numFmtId="14" fontId="1" fillId="6" borderId="25" xfId="0" applyNumberFormat="1" applyFont="1" applyFill="1" applyBorder="1" applyAlignment="1">
      <alignment horizontal="center"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12" xfId="0" applyFont="1" applyFill="1" applyBorder="1" applyAlignment="1">
      <alignment horizontal="center" vertical="center" wrapText="1"/>
    </xf>
    <xf numFmtId="0" fontId="4" fillId="0" borderId="13" xfId="0" applyFont="1" applyBorder="1"/>
    <xf numFmtId="0" fontId="4" fillId="0" borderId="14" xfId="0" applyFont="1" applyBorder="1"/>
    <xf numFmtId="0" fontId="9" fillId="4" borderId="12" xfId="0" applyFont="1" applyFill="1" applyBorder="1" applyAlignment="1">
      <alignment horizontal="center" vertical="center" wrapText="1"/>
    </xf>
    <xf numFmtId="0" fontId="4" fillId="0" borderId="15" xfId="0" applyFont="1" applyBorder="1"/>
    <xf numFmtId="0" fontId="9" fillId="2" borderId="16" xfId="0" applyFont="1" applyFill="1" applyBorder="1" applyAlignment="1">
      <alignment horizontal="center" vertical="center" wrapText="1"/>
    </xf>
    <xf numFmtId="0" fontId="4" fillId="0" borderId="22" xfId="0" applyFont="1" applyBorder="1"/>
    <xf numFmtId="0" fontId="9" fillId="2" borderId="17" xfId="0" applyFont="1" applyFill="1" applyBorder="1" applyAlignment="1">
      <alignment horizontal="center" vertical="center" wrapText="1"/>
    </xf>
    <xf numFmtId="0" fontId="4" fillId="0" borderId="23" xfId="0" applyFont="1" applyBorder="1"/>
    <xf numFmtId="0" fontId="9" fillId="2" borderId="18" xfId="0" applyFont="1" applyFill="1" applyBorder="1" applyAlignment="1">
      <alignment horizontal="center" vertical="center" wrapText="1"/>
    </xf>
    <xf numFmtId="0" fontId="4" fillId="0" borderId="24" xfId="0" applyFont="1" applyBorder="1"/>
    <xf numFmtId="0" fontId="9" fillId="2" borderId="33" xfId="0" applyFont="1" applyFill="1" applyBorder="1" applyAlignment="1">
      <alignment horizontal="center" vertical="center" wrapText="1"/>
    </xf>
    <xf numFmtId="0" fontId="4" fillId="0" borderId="38" xfId="0" applyFont="1" applyBorder="1"/>
    <xf numFmtId="0" fontId="9" fillId="2" borderId="34" xfId="0" applyFont="1" applyFill="1" applyBorder="1" applyAlignment="1">
      <alignment horizontal="center" vertical="center" wrapText="1"/>
    </xf>
    <xf numFmtId="0" fontId="4" fillId="0" borderId="39" xfId="0" applyFont="1" applyBorder="1"/>
    <xf numFmtId="0" fontId="9" fillId="2" borderId="35" xfId="0" applyFont="1" applyFill="1" applyBorder="1" applyAlignment="1">
      <alignment horizontal="center" vertical="center" wrapText="1"/>
    </xf>
    <xf numFmtId="0" fontId="4" fillId="0" borderId="40" xfId="0" applyFont="1" applyBorder="1"/>
    <xf numFmtId="0" fontId="3" fillId="2" borderId="28" xfId="0" applyFont="1" applyFill="1" applyBorder="1" applyAlignment="1">
      <alignment horizontal="center" wrapText="1"/>
    </xf>
    <xf numFmtId="0" fontId="4" fillId="0" borderId="29" xfId="0" applyFont="1" applyBorder="1"/>
    <xf numFmtId="0" fontId="4" fillId="0" borderId="30" xfId="0" applyFont="1" applyBorder="1"/>
    <xf numFmtId="0" fontId="6" fillId="2" borderId="31" xfId="0" applyFont="1" applyFill="1" applyBorder="1" applyAlignment="1">
      <alignment horizontal="left" wrapText="1"/>
    </xf>
    <xf numFmtId="0" fontId="9" fillId="4" borderId="28" xfId="0" applyFont="1" applyFill="1" applyBorder="1" applyAlignment="1">
      <alignment horizontal="center" vertical="center" wrapText="1"/>
    </xf>
    <xf numFmtId="0" fontId="4" fillId="0" borderId="32" xfId="0" applyFont="1" applyBorder="1"/>
    <xf numFmtId="0" fontId="9" fillId="3" borderId="28" xfId="0" applyFont="1" applyFill="1" applyBorder="1" applyAlignment="1">
      <alignment horizontal="center" vertical="center" wrapText="1"/>
    </xf>
    <xf numFmtId="0" fontId="9" fillId="0" borderId="0" xfId="0" applyFont="1" applyAlignment="1">
      <alignment horizontal="center" vertical="center"/>
    </xf>
    <xf numFmtId="0" fontId="0" fillId="0" borderId="0" xfId="0"/>
    <xf numFmtId="0" fontId="1" fillId="0" borderId="28" xfId="0" applyFont="1" applyBorder="1" applyAlignment="1">
      <alignment horizontal="left" vertical="center" wrapText="1"/>
    </xf>
    <xf numFmtId="0" fontId="8" fillId="0" borderId="0" xfId="0" applyFont="1" applyAlignment="1">
      <alignment horizontal="left" vertical="center" wrapText="1"/>
    </xf>
    <xf numFmtId="0" fontId="14" fillId="0" borderId="28" xfId="0" applyFont="1" applyBorder="1" applyAlignment="1">
      <alignment horizontal="center" vertical="center" wrapText="1"/>
    </xf>
    <xf numFmtId="0" fontId="12" fillId="0" borderId="0" xfId="0" applyFont="1" applyAlignment="1">
      <alignment horizontal="left" vertical="center" wrapText="1"/>
    </xf>
    <xf numFmtId="0" fontId="15" fillId="0" borderId="28" xfId="0" applyFont="1" applyBorder="1" applyAlignment="1">
      <alignment horizontal="left" vertical="center" wrapText="1"/>
    </xf>
    <xf numFmtId="0" fontId="16" fillId="0" borderId="0" xfId="0" applyFont="1" applyAlignment="1">
      <alignment horizontal="center" vertical="center" textRotation="90" wrapText="1"/>
    </xf>
    <xf numFmtId="0" fontId="16" fillId="0" borderId="45" xfId="0" applyFont="1" applyBorder="1" applyAlignment="1">
      <alignment horizontal="center" vertical="center" wrapText="1"/>
    </xf>
    <xf numFmtId="0" fontId="16" fillId="0" borderId="46" xfId="0" applyFont="1" applyBorder="1" applyAlignment="1">
      <alignment horizontal="center"/>
    </xf>
    <xf numFmtId="0" fontId="4" fillId="0" borderId="47" xfId="0" applyFont="1" applyBorder="1"/>
    <xf numFmtId="0" fontId="4" fillId="0" borderId="48" xfId="0" applyFont="1" applyBorder="1"/>
    <xf numFmtId="0" fontId="16" fillId="0" borderId="46" xfId="0" applyFont="1" applyBorder="1" applyAlignment="1">
      <alignment horizontal="center" vertical="center" wrapText="1"/>
    </xf>
    <xf numFmtId="0" fontId="4" fillId="0" borderId="49" xfId="0" applyFont="1" applyBorder="1"/>
    <xf numFmtId="0" fontId="4" fillId="0" borderId="50" xfId="0" applyFont="1" applyBorder="1"/>
    <xf numFmtId="0" fontId="4" fillId="0" borderId="51" xfId="0" applyFont="1" applyBorder="1"/>
    <xf numFmtId="0" fontId="4" fillId="0" borderId="52" xfId="0" applyFont="1" applyBorder="1"/>
    <xf numFmtId="0" fontId="4" fillId="0" borderId="53" xfId="0" applyFont="1" applyBorder="1"/>
    <xf numFmtId="0" fontId="18" fillId="0" borderId="28" xfId="0" applyFont="1" applyBorder="1" applyAlignment="1">
      <alignment horizontal="center" vertical="center"/>
    </xf>
    <xf numFmtId="0" fontId="19" fillId="7" borderId="5" xfId="0" applyFont="1" applyFill="1" applyBorder="1" applyAlignment="1">
      <alignment horizontal="center" vertical="center" wrapText="1"/>
    </xf>
    <xf numFmtId="0" fontId="4" fillId="0" borderId="54" xfId="0" applyFont="1" applyBorder="1"/>
    <xf numFmtId="0" fontId="10" fillId="5" borderId="28"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20" fillId="0" borderId="55" xfId="0" applyFont="1" applyBorder="1" applyAlignment="1">
      <alignment horizontal="center" vertical="center" wrapText="1"/>
    </xf>
    <xf numFmtId="0" fontId="4" fillId="0" borderId="56" xfId="0" applyFont="1" applyBorder="1"/>
    <xf numFmtId="0" fontId="4" fillId="0" borderId="57" xfId="0" applyFont="1" applyBorder="1"/>
    <xf numFmtId="0" fontId="20" fillId="0" borderId="28" xfId="0" applyFont="1" applyBorder="1" applyAlignment="1">
      <alignment horizontal="center" vertical="center" wrapText="1"/>
    </xf>
    <xf numFmtId="0" fontId="20" fillId="0" borderId="43" xfId="0" applyFont="1" applyBorder="1" applyAlignment="1">
      <alignment horizontal="center" vertical="center" wrapText="1"/>
    </xf>
    <xf numFmtId="0" fontId="4" fillId="0" borderId="58" xfId="0" applyFont="1" applyBorder="1"/>
    <xf numFmtId="0" fontId="4" fillId="0" borderId="44" xfId="0" applyFont="1" applyBorder="1"/>
    <xf numFmtId="0" fontId="6" fillId="0" borderId="0" xfId="0" applyFont="1" applyAlignment="1">
      <alignment horizontal="left" vertical="center" wrapText="1"/>
    </xf>
    <xf numFmtId="0" fontId="5" fillId="0" borderId="28" xfId="0" applyFont="1" applyBorder="1" applyAlignment="1">
      <alignment horizontal="center" vertical="center" wrapText="1"/>
    </xf>
    <xf numFmtId="0" fontId="21" fillId="0" borderId="0" xfId="0" applyFont="1" applyAlignment="1">
      <alignment horizontal="left" vertical="center" wrapText="1"/>
    </xf>
    <xf numFmtId="0" fontId="8" fillId="2" borderId="11"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0" borderId="59" xfId="0" applyFont="1" applyBorder="1" applyAlignment="1">
      <alignment horizontal="center" vertical="center"/>
    </xf>
    <xf numFmtId="0" fontId="8" fillId="2" borderId="60"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 fillId="5" borderId="61"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26" xfId="0" applyFont="1" applyFill="1" applyBorder="1" applyAlignment="1">
      <alignment horizontal="center" vertical="center" wrapText="1"/>
    </xf>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6"/>
  <sheetViews>
    <sheetView topLeftCell="A10" zoomScaleNormal="100" workbookViewId="0">
      <selection activeCell="C8" sqref="C8"/>
    </sheetView>
  </sheetViews>
  <sheetFormatPr baseColWidth="10" defaultColWidth="14.42578125" defaultRowHeight="15" customHeight="1" x14ac:dyDescent="0.25"/>
  <cols>
    <col min="1" max="1" width="3" customWidth="1"/>
    <col min="2" max="2" width="15.140625" customWidth="1"/>
    <col min="3" max="3" width="65.7109375" customWidth="1"/>
    <col min="4" max="4" width="27.42578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42578125" customWidth="1"/>
    <col min="14" max="14" width="24" customWidth="1"/>
    <col min="15" max="15" width="8.28515625" customWidth="1"/>
    <col min="16" max="16" width="14.71093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84" t="s">
        <v>0</v>
      </c>
      <c r="B2" s="85"/>
      <c r="C2" s="85"/>
      <c r="D2" s="85"/>
      <c r="E2" s="85"/>
      <c r="F2" s="85"/>
      <c r="G2" s="85"/>
      <c r="H2" s="85"/>
      <c r="I2" s="85"/>
      <c r="J2" s="85"/>
      <c r="K2" s="85"/>
      <c r="L2" s="85"/>
      <c r="M2" s="85"/>
      <c r="N2" s="85"/>
      <c r="O2" s="85"/>
      <c r="P2" s="86"/>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39.75" customHeight="1" x14ac:dyDescent="0.3">
      <c r="A4" s="87" t="s">
        <v>1</v>
      </c>
      <c r="B4" s="88"/>
      <c r="C4" s="89"/>
      <c r="D4" s="90" t="s">
        <v>104</v>
      </c>
      <c r="E4" s="88"/>
      <c r="F4" s="88"/>
      <c r="G4" s="88"/>
      <c r="H4" s="88"/>
      <c r="I4" s="88"/>
      <c r="J4" s="88"/>
      <c r="K4" s="88"/>
      <c r="L4" s="88"/>
      <c r="M4" s="88"/>
      <c r="N4" s="88"/>
      <c r="O4" s="88"/>
      <c r="P4" s="89"/>
      <c r="Q4" s="3"/>
      <c r="R4" s="4"/>
      <c r="S4" s="4"/>
      <c r="T4" s="4"/>
      <c r="U4" s="4"/>
      <c r="V4" s="4"/>
      <c r="W4" s="4"/>
      <c r="X4" s="4"/>
      <c r="Y4" s="4"/>
      <c r="Z4" s="4"/>
    </row>
    <row r="5" spans="1:26" ht="13.5" customHeight="1" x14ac:dyDescent="0.3">
      <c r="A5" s="9"/>
      <c r="B5" s="91"/>
      <c r="C5" s="92"/>
      <c r="D5" s="92"/>
      <c r="E5" s="92"/>
      <c r="F5" s="92"/>
      <c r="G5" s="92"/>
      <c r="H5" s="92"/>
      <c r="I5" s="92"/>
      <c r="J5" s="92"/>
      <c r="K5" s="92"/>
      <c r="L5" s="92"/>
      <c r="M5" s="92"/>
      <c r="N5" s="92"/>
      <c r="O5" s="92"/>
      <c r="P5" s="93"/>
      <c r="Q5" s="7"/>
      <c r="R5" s="8"/>
      <c r="S5" s="8"/>
      <c r="T5" s="8"/>
      <c r="U5" s="8"/>
      <c r="V5" s="8"/>
      <c r="W5" s="8"/>
      <c r="X5" s="8"/>
      <c r="Y5" s="8"/>
      <c r="Z5" s="8"/>
    </row>
    <row r="6" spans="1:26" ht="13.5" customHeight="1" thickBot="1" x14ac:dyDescent="0.35">
      <c r="A6" s="94" t="s">
        <v>2</v>
      </c>
      <c r="B6" s="95"/>
      <c r="C6" s="95"/>
      <c r="D6" s="95"/>
      <c r="E6" s="95"/>
      <c r="F6" s="95"/>
      <c r="G6" s="96"/>
      <c r="H6" s="97" t="s">
        <v>3</v>
      </c>
      <c r="I6" s="95"/>
      <c r="J6" s="95"/>
      <c r="K6" s="98"/>
      <c r="L6" s="99" t="s">
        <v>4</v>
      </c>
      <c r="M6" s="99" t="s">
        <v>5</v>
      </c>
      <c r="N6" s="101" t="s">
        <v>6</v>
      </c>
      <c r="O6" s="99" t="s">
        <v>7</v>
      </c>
      <c r="P6" s="103" t="s">
        <v>8</v>
      </c>
      <c r="Q6" s="8"/>
      <c r="R6" s="8"/>
      <c r="S6" s="8"/>
      <c r="T6" s="8"/>
      <c r="U6" s="8"/>
      <c r="V6" s="8"/>
      <c r="W6" s="8"/>
      <c r="X6" s="8"/>
      <c r="Y6" s="8"/>
      <c r="Z6" s="8"/>
    </row>
    <row r="7" spans="1:26" ht="30.75" customHeight="1" x14ac:dyDescent="0.25">
      <c r="A7" s="152" t="s">
        <v>9</v>
      </c>
      <c r="B7" s="153" t="s">
        <v>10</v>
      </c>
      <c r="C7" s="11" t="s">
        <v>77</v>
      </c>
      <c r="D7" s="11" t="s">
        <v>12</v>
      </c>
      <c r="E7" s="12" t="s">
        <v>13</v>
      </c>
      <c r="F7" s="11" t="s">
        <v>14</v>
      </c>
      <c r="G7" s="11" t="s">
        <v>15</v>
      </c>
      <c r="H7" s="13" t="s">
        <v>16</v>
      </c>
      <c r="I7" s="13" t="s">
        <v>17</v>
      </c>
      <c r="J7" s="13" t="s">
        <v>18</v>
      </c>
      <c r="K7" s="14" t="s">
        <v>19</v>
      </c>
      <c r="L7" s="100"/>
      <c r="M7" s="100"/>
      <c r="N7" s="102"/>
      <c r="O7" s="100"/>
      <c r="P7" s="104"/>
      <c r="Q7" s="15"/>
      <c r="R7" s="15"/>
      <c r="S7" s="15"/>
      <c r="T7" s="15"/>
      <c r="U7" s="15"/>
      <c r="V7" s="15"/>
      <c r="W7" s="15"/>
      <c r="X7" s="15"/>
      <c r="Y7" s="15"/>
      <c r="Z7" s="15"/>
    </row>
    <row r="8" spans="1:26" ht="144.75" customHeight="1" x14ac:dyDescent="0.25">
      <c r="A8" s="80">
        <v>1</v>
      </c>
      <c r="B8" s="154" t="s">
        <v>78</v>
      </c>
      <c r="C8" s="71" t="s">
        <v>80</v>
      </c>
      <c r="D8" s="166" t="s">
        <v>79</v>
      </c>
      <c r="E8" s="18" t="s">
        <v>81</v>
      </c>
      <c r="F8" s="18" t="s">
        <v>82</v>
      </c>
      <c r="G8" s="17" t="s">
        <v>83</v>
      </c>
      <c r="H8" s="19">
        <v>1</v>
      </c>
      <c r="I8" s="19">
        <v>20</v>
      </c>
      <c r="J8" s="19">
        <f>+I8*H8</f>
        <v>20</v>
      </c>
      <c r="K8" s="155" t="str">
        <f>IF(J8&lt;=5,"ACEPTABLE",IF(J8&lt;=10,"TOLERABLE",IF(J8&lt;=20," MODERADO",IF(J8&lt;=40,"IMPORTANTE","INACEPTABLE"))))</f>
        <v xml:space="preserve"> MODERADO</v>
      </c>
      <c r="L8" s="68" t="s">
        <v>84</v>
      </c>
      <c r="M8" s="70" t="s">
        <v>85</v>
      </c>
      <c r="N8" s="69" t="s">
        <v>86</v>
      </c>
      <c r="O8" s="20" t="s">
        <v>87</v>
      </c>
      <c r="P8" s="20" t="s">
        <v>87</v>
      </c>
      <c r="Q8" s="21"/>
      <c r="R8" s="21"/>
      <c r="S8" s="21"/>
      <c r="T8" s="21"/>
      <c r="U8" s="21"/>
      <c r="V8" s="21"/>
      <c r="W8" s="21"/>
      <c r="X8" s="21"/>
      <c r="Y8" s="21"/>
      <c r="Z8" s="21"/>
    </row>
    <row r="9" spans="1:26" ht="107.25" customHeight="1" x14ac:dyDescent="0.25">
      <c r="A9" s="80">
        <v>2</v>
      </c>
      <c r="B9" s="154"/>
      <c r="C9" s="72" t="s">
        <v>89</v>
      </c>
      <c r="D9" s="166" t="s">
        <v>88</v>
      </c>
      <c r="E9" s="19" t="s">
        <v>90</v>
      </c>
      <c r="F9" s="19" t="s">
        <v>91</v>
      </c>
      <c r="G9" s="17" t="s">
        <v>92</v>
      </c>
      <c r="H9" s="19">
        <v>2</v>
      </c>
      <c r="I9" s="19">
        <v>5</v>
      </c>
      <c r="J9" s="19">
        <f>+I9*H9</f>
        <v>10</v>
      </c>
      <c r="K9" s="22" t="str">
        <f t="shared" ref="K9:K11" si="0">IF(J9&lt;=5,"ACEPTABLE",IF(J9&lt;=10,"TOLERABLE",IF(J9&lt;=20," MODERADO",IF(J9&lt;=40,"IMPORTANTE","INACEPTABLE"))))</f>
        <v>TOLERABLE</v>
      </c>
      <c r="L9" s="68" t="s">
        <v>93</v>
      </c>
      <c r="M9" s="70" t="s">
        <v>101</v>
      </c>
      <c r="N9" s="69" t="s">
        <v>94</v>
      </c>
      <c r="O9" s="20" t="s">
        <v>95</v>
      </c>
      <c r="P9" s="20" t="s">
        <v>95</v>
      </c>
      <c r="Q9" s="21"/>
      <c r="R9" s="21"/>
      <c r="S9" s="21"/>
      <c r="T9" s="21"/>
      <c r="U9" s="21"/>
      <c r="V9" s="21"/>
      <c r="W9" s="21"/>
      <c r="X9" s="21"/>
      <c r="Y9" s="21"/>
      <c r="Z9" s="21"/>
    </row>
    <row r="10" spans="1:26" ht="219.75" customHeight="1" x14ac:dyDescent="0.25">
      <c r="A10" s="80">
        <v>3</v>
      </c>
      <c r="B10" s="154"/>
      <c r="C10" s="73" t="s">
        <v>97</v>
      </c>
      <c r="D10" s="166" t="s">
        <v>96</v>
      </c>
      <c r="E10" s="19" t="s">
        <v>99</v>
      </c>
      <c r="F10" s="19" t="s">
        <v>98</v>
      </c>
      <c r="G10" s="17" t="s">
        <v>92</v>
      </c>
      <c r="H10" s="19">
        <v>2</v>
      </c>
      <c r="I10" s="19">
        <v>20</v>
      </c>
      <c r="J10" s="77">
        <f>+I10*H10</f>
        <v>40</v>
      </c>
      <c r="K10" s="22" t="str">
        <f t="shared" si="0"/>
        <v>IMPORTANTE</v>
      </c>
      <c r="L10" s="77" t="s">
        <v>100</v>
      </c>
      <c r="M10" s="78" t="s">
        <v>102</v>
      </c>
      <c r="N10" s="77" t="s">
        <v>103</v>
      </c>
      <c r="O10" s="83"/>
      <c r="P10" s="83"/>
      <c r="Q10" s="21"/>
      <c r="R10" s="21"/>
      <c r="S10" s="21"/>
      <c r="T10" s="21"/>
      <c r="U10" s="21"/>
      <c r="V10" s="21"/>
      <c r="W10" s="21"/>
      <c r="X10" s="21"/>
      <c r="Y10" s="21"/>
      <c r="Z10" s="21"/>
    </row>
    <row r="11" spans="1:26" ht="155.25" customHeight="1" x14ac:dyDescent="0.25">
      <c r="A11" s="80">
        <v>4</v>
      </c>
      <c r="B11" s="154"/>
      <c r="C11" s="151" t="s">
        <v>141</v>
      </c>
      <c r="D11" s="18" t="s">
        <v>128</v>
      </c>
      <c r="E11" s="18" t="s">
        <v>142</v>
      </c>
      <c r="F11" s="18" t="s">
        <v>129</v>
      </c>
      <c r="G11" s="17" t="s">
        <v>143</v>
      </c>
      <c r="H11" s="19">
        <v>2</v>
      </c>
      <c r="I11" s="68">
        <v>10</v>
      </c>
      <c r="J11" s="157">
        <v>20</v>
      </c>
      <c r="K11" s="156" t="str">
        <f t="shared" si="0"/>
        <v xml:space="preserve"> MODERADO</v>
      </c>
      <c r="L11" s="80" t="s">
        <v>144</v>
      </c>
      <c r="M11" s="82" t="s">
        <v>131</v>
      </c>
      <c r="N11" s="82" t="s">
        <v>132</v>
      </c>
      <c r="O11" s="82" t="s">
        <v>133</v>
      </c>
      <c r="P11" s="81" t="s">
        <v>87</v>
      </c>
      <c r="Q11" s="1"/>
      <c r="R11" s="1"/>
      <c r="S11" s="1"/>
      <c r="T11" s="1"/>
      <c r="U11" s="1"/>
      <c r="V11" s="1"/>
      <c r="W11" s="1"/>
      <c r="X11" s="1"/>
      <c r="Y11" s="1"/>
      <c r="Z11" s="1"/>
    </row>
    <row r="12" spans="1:26" ht="13.5" customHeight="1" x14ac:dyDescent="0.25">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sheetData>
  <mergeCells count="12">
    <mergeCell ref="M6:M7"/>
    <mergeCell ref="N6:N7"/>
    <mergeCell ref="O6:O7"/>
    <mergeCell ref="P6:P7"/>
    <mergeCell ref="L6:L7"/>
    <mergeCell ref="B8:B11"/>
    <mergeCell ref="A2:P2"/>
    <mergeCell ref="A4:C4"/>
    <mergeCell ref="D4:P4"/>
    <mergeCell ref="B5:P5"/>
    <mergeCell ref="A6:G6"/>
    <mergeCell ref="H6:K6"/>
  </mergeCells>
  <conditionalFormatting sqref="K8:K11">
    <cfRule type="colorScale" priority="12">
      <colorScale>
        <cfvo type="formula" val="5"/>
        <cfvo type="formula" val="40"/>
        <cfvo type="formula" val="60"/>
        <color rgb="FFF8696B"/>
        <color rgb="FFFFEB84"/>
        <color rgb="FF63BE7B"/>
      </colorScale>
    </cfRule>
  </conditionalFormatting>
  <conditionalFormatting sqref="K8:K11">
    <cfRule type="cellIs" dxfId="19" priority="1" operator="equal">
      <formula>"INACEPTABLE"</formula>
    </cfRule>
    <cfRule type="cellIs" dxfId="18" priority="2" operator="equal">
      <formula>"IMPORTANTE"</formula>
    </cfRule>
    <cfRule type="cellIs" dxfId="17" priority="3" operator="equal">
      <formula>"MODERADO"</formula>
    </cfRule>
    <cfRule type="cellIs" dxfId="16" priority="4" operator="equal">
      <formula>"TOLERABLE"</formula>
    </cfRule>
    <cfRule type="cellIs" dxfId="15" priority="5" operator="equal">
      <formula>"ACEPTABLE"</formula>
    </cfRule>
  </conditionalFormatting>
  <conditionalFormatting sqref="K11">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zoomScale="106" workbookViewId="0">
      <selection activeCell="C12" sqref="C12"/>
    </sheetView>
  </sheetViews>
  <sheetFormatPr baseColWidth="10" defaultColWidth="14.42578125" defaultRowHeight="15" customHeight="1" x14ac:dyDescent="0.25"/>
  <cols>
    <col min="1" max="1" width="3.7109375" customWidth="1"/>
    <col min="2" max="2" width="11.42578125" customWidth="1"/>
    <col min="3" max="3" width="65.7109375" customWidth="1"/>
    <col min="4" max="4" width="27.42578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7.140625" customWidth="1"/>
    <col min="12" max="12" width="47.42578125" customWidth="1"/>
    <col min="13" max="13" width="53.42578125" customWidth="1"/>
    <col min="14" max="14" width="24" customWidth="1"/>
    <col min="15" max="15" width="13.140625" customWidth="1"/>
    <col min="16" max="16" width="14.71093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84" t="s">
        <v>0</v>
      </c>
      <c r="B2" s="85"/>
      <c r="C2" s="85"/>
      <c r="D2" s="85"/>
      <c r="E2" s="85"/>
      <c r="F2" s="85"/>
      <c r="G2" s="85"/>
      <c r="H2" s="85"/>
      <c r="I2" s="85"/>
      <c r="J2" s="85"/>
      <c r="K2" s="85"/>
      <c r="L2" s="85"/>
      <c r="M2" s="85"/>
      <c r="N2" s="85"/>
      <c r="O2" s="85"/>
      <c r="P2" s="86"/>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44.25" customHeight="1" x14ac:dyDescent="0.3">
      <c r="A4" s="87" t="s">
        <v>1</v>
      </c>
      <c r="B4" s="88"/>
      <c r="C4" s="89"/>
      <c r="D4" s="90" t="s">
        <v>104</v>
      </c>
      <c r="E4" s="88"/>
      <c r="F4" s="88"/>
      <c r="G4" s="88"/>
      <c r="H4" s="88"/>
      <c r="I4" s="88"/>
      <c r="J4" s="88"/>
      <c r="K4" s="88"/>
      <c r="L4" s="88"/>
      <c r="M4" s="88"/>
      <c r="N4" s="88"/>
      <c r="O4" s="88"/>
      <c r="P4" s="89"/>
      <c r="Q4" s="3"/>
      <c r="R4" s="4"/>
      <c r="S4" s="4"/>
      <c r="T4" s="4"/>
      <c r="U4" s="4"/>
      <c r="V4" s="4"/>
      <c r="W4" s="4"/>
      <c r="X4" s="4"/>
      <c r="Y4" s="4"/>
      <c r="Z4" s="4"/>
    </row>
    <row r="5" spans="1:26" ht="13.5" customHeight="1" x14ac:dyDescent="0.3">
      <c r="A5" s="9"/>
      <c r="B5" s="91"/>
      <c r="C5" s="92"/>
      <c r="D5" s="92"/>
      <c r="E5" s="92"/>
      <c r="F5" s="92"/>
      <c r="G5" s="92"/>
      <c r="H5" s="92"/>
      <c r="I5" s="92"/>
      <c r="J5" s="92"/>
      <c r="K5" s="92"/>
      <c r="L5" s="92"/>
      <c r="M5" s="92"/>
      <c r="N5" s="92"/>
      <c r="O5" s="92"/>
      <c r="P5" s="93"/>
      <c r="Q5" s="7"/>
      <c r="R5" s="8"/>
      <c r="S5" s="8"/>
      <c r="T5" s="8"/>
      <c r="U5" s="8"/>
      <c r="V5" s="8"/>
      <c r="W5" s="8"/>
      <c r="X5" s="8"/>
      <c r="Y5" s="8"/>
      <c r="Z5" s="8"/>
    </row>
    <row r="6" spans="1:26" ht="17.25" customHeight="1" thickBot="1" x14ac:dyDescent="0.35">
      <c r="A6" s="94" t="s">
        <v>2</v>
      </c>
      <c r="B6" s="95"/>
      <c r="C6" s="95"/>
      <c r="D6" s="95"/>
      <c r="E6" s="95"/>
      <c r="F6" s="95"/>
      <c r="G6" s="96"/>
      <c r="H6" s="97" t="s">
        <v>3</v>
      </c>
      <c r="I6" s="95"/>
      <c r="J6" s="95"/>
      <c r="K6" s="98"/>
      <c r="L6" s="99" t="s">
        <v>4</v>
      </c>
      <c r="M6" s="99" t="s">
        <v>5</v>
      </c>
      <c r="N6" s="101" t="s">
        <v>6</v>
      </c>
      <c r="O6" s="99" t="s">
        <v>7</v>
      </c>
      <c r="P6" s="103" t="s">
        <v>8</v>
      </c>
      <c r="Q6" s="8"/>
      <c r="R6" s="8"/>
      <c r="S6" s="8"/>
      <c r="T6" s="8"/>
      <c r="U6" s="8"/>
      <c r="V6" s="8"/>
      <c r="W6" s="8"/>
      <c r="X6" s="8"/>
      <c r="Y6" s="8"/>
      <c r="Z6" s="8"/>
    </row>
    <row r="7" spans="1:26" ht="37.5" customHeight="1" x14ac:dyDescent="0.25">
      <c r="A7" s="152" t="s">
        <v>9</v>
      </c>
      <c r="B7" s="11" t="s">
        <v>10</v>
      </c>
      <c r="C7" s="11" t="s">
        <v>77</v>
      </c>
      <c r="D7" s="11" t="s">
        <v>20</v>
      </c>
      <c r="E7" s="12" t="s">
        <v>13</v>
      </c>
      <c r="F7" s="11" t="s">
        <v>14</v>
      </c>
      <c r="G7" s="11" t="s">
        <v>21</v>
      </c>
      <c r="H7" s="13" t="s">
        <v>22</v>
      </c>
      <c r="I7" s="13" t="s">
        <v>17</v>
      </c>
      <c r="J7" s="13" t="s">
        <v>18</v>
      </c>
      <c r="K7" s="14" t="s">
        <v>23</v>
      </c>
      <c r="L7" s="100"/>
      <c r="M7" s="100"/>
      <c r="N7" s="102"/>
      <c r="O7" s="100"/>
      <c r="P7" s="104"/>
      <c r="Q7" s="15"/>
      <c r="R7" s="15"/>
      <c r="S7" s="15"/>
      <c r="T7" s="15"/>
      <c r="U7" s="15"/>
      <c r="V7" s="15"/>
      <c r="W7" s="15"/>
      <c r="X7" s="15"/>
      <c r="Y7" s="15"/>
      <c r="Z7" s="15"/>
    </row>
    <row r="8" spans="1:26" ht="69" customHeight="1" x14ac:dyDescent="0.25">
      <c r="A8" s="80">
        <v>1</v>
      </c>
      <c r="B8" s="154" t="s">
        <v>78</v>
      </c>
      <c r="C8" s="151" t="s">
        <v>106</v>
      </c>
      <c r="D8" s="18" t="s">
        <v>105</v>
      </c>
      <c r="E8" s="18" t="s">
        <v>107</v>
      </c>
      <c r="F8" s="18" t="s">
        <v>108</v>
      </c>
      <c r="G8" s="17" t="s">
        <v>109</v>
      </c>
      <c r="H8" s="19" t="s">
        <v>110</v>
      </c>
      <c r="I8" s="19" t="s">
        <v>111</v>
      </c>
      <c r="J8" s="19"/>
      <c r="K8" s="155" t="str">
        <f t="shared" ref="K8:K10" si="0">IF(J8&lt;=5,"ACEPTABLE",IF(J8&lt;=10,"TOLERABLE",IF(J8&lt;=20," MODERADO",IF(J8&lt;=40,"IMPORTANTE","MUY SIGNIFICANTE"))))</f>
        <v>ACEPTABLE</v>
      </c>
      <c r="L8" s="19" t="s">
        <v>114</v>
      </c>
      <c r="M8" s="165" t="s">
        <v>113</v>
      </c>
      <c r="N8" s="19" t="s">
        <v>112</v>
      </c>
      <c r="O8" s="20" t="s">
        <v>87</v>
      </c>
      <c r="P8" s="20" t="s">
        <v>87</v>
      </c>
      <c r="Q8" s="21"/>
      <c r="R8" s="21"/>
      <c r="S8" s="21"/>
      <c r="T8" s="21"/>
      <c r="U8" s="21"/>
      <c r="V8" s="21"/>
      <c r="W8" s="21"/>
      <c r="X8" s="21"/>
      <c r="Y8" s="21"/>
      <c r="Z8" s="21"/>
    </row>
    <row r="9" spans="1:26" ht="52.5" customHeight="1" x14ac:dyDescent="0.25">
      <c r="A9" s="80">
        <v>2</v>
      </c>
      <c r="B9" s="154"/>
      <c r="C9" s="151" t="s">
        <v>117</v>
      </c>
      <c r="D9" s="18" t="s">
        <v>115</v>
      </c>
      <c r="E9" s="19" t="s">
        <v>118</v>
      </c>
      <c r="F9" s="19" t="s">
        <v>119</v>
      </c>
      <c r="G9" s="17" t="s">
        <v>109</v>
      </c>
      <c r="H9" s="19" t="s">
        <v>110</v>
      </c>
      <c r="I9" s="19" t="s">
        <v>111</v>
      </c>
      <c r="J9" s="19"/>
      <c r="K9" s="22" t="str">
        <f t="shared" si="0"/>
        <v>ACEPTABLE</v>
      </c>
      <c r="L9" s="162" t="s">
        <v>120</v>
      </c>
      <c r="M9" s="165" t="s">
        <v>121</v>
      </c>
      <c r="N9" s="69" t="s">
        <v>122</v>
      </c>
      <c r="O9" s="20" t="s">
        <v>87</v>
      </c>
      <c r="P9" s="20" t="s">
        <v>87</v>
      </c>
      <c r="Q9" s="21"/>
      <c r="R9" s="21"/>
      <c r="S9" s="21"/>
      <c r="T9" s="21"/>
      <c r="U9" s="21"/>
      <c r="V9" s="21"/>
      <c r="W9" s="21"/>
      <c r="X9" s="21"/>
      <c r="Y9" s="21"/>
      <c r="Z9" s="21"/>
    </row>
    <row r="10" spans="1:26" ht="50.25" customHeight="1" x14ac:dyDescent="0.25">
      <c r="A10" s="80">
        <v>3</v>
      </c>
      <c r="B10" s="154"/>
      <c r="C10" s="151" t="s">
        <v>123</v>
      </c>
      <c r="D10" s="76" t="s">
        <v>116</v>
      </c>
      <c r="E10" s="77" t="s">
        <v>124</v>
      </c>
      <c r="F10" s="77" t="s">
        <v>125</v>
      </c>
      <c r="G10" s="74" t="s">
        <v>109</v>
      </c>
      <c r="H10" s="77" t="s">
        <v>110</v>
      </c>
      <c r="I10" s="77" t="s">
        <v>111</v>
      </c>
      <c r="J10" s="77"/>
      <c r="K10" s="160" t="str">
        <f t="shared" si="0"/>
        <v>ACEPTABLE</v>
      </c>
      <c r="L10" s="163" t="s">
        <v>126</v>
      </c>
      <c r="M10" s="165" t="s">
        <v>127</v>
      </c>
      <c r="N10" s="164" t="s">
        <v>112</v>
      </c>
      <c r="O10" s="20" t="s">
        <v>87</v>
      </c>
      <c r="P10" s="20" t="s">
        <v>87</v>
      </c>
      <c r="Q10" s="21"/>
      <c r="R10" s="21"/>
      <c r="S10" s="21"/>
      <c r="T10" s="21"/>
      <c r="U10" s="21"/>
      <c r="V10" s="21"/>
      <c r="W10" s="21"/>
      <c r="X10" s="21"/>
      <c r="Y10" s="21"/>
      <c r="Z10" s="21"/>
    </row>
    <row r="11" spans="1:26" ht="150.75" customHeight="1" x14ac:dyDescent="0.25">
      <c r="A11" s="80">
        <v>4</v>
      </c>
      <c r="B11" s="154"/>
      <c r="C11" s="158" t="s">
        <v>147</v>
      </c>
      <c r="D11" s="79" t="s">
        <v>134</v>
      </c>
      <c r="E11" s="79" t="s">
        <v>135</v>
      </c>
      <c r="F11" s="80" t="s">
        <v>136</v>
      </c>
      <c r="G11" s="159" t="s">
        <v>137</v>
      </c>
      <c r="H11" s="80" t="s">
        <v>138</v>
      </c>
      <c r="I11" s="81" t="s">
        <v>139</v>
      </c>
      <c r="J11" s="81"/>
      <c r="K11" s="161" t="str">
        <f>IF(J10&lt;=5,"ACEPTABLE",IF(J10&lt;=10,"TOLERABLE",IF(J10&lt;=20," MODERADO",IF(J10&lt;=40,"IMPORTANTE","MUY SIGNIFICANTE"))))</f>
        <v>ACEPTABLE</v>
      </c>
      <c r="L11" s="80" t="s">
        <v>140</v>
      </c>
      <c r="M11" s="165" t="s">
        <v>145</v>
      </c>
      <c r="N11" s="82" t="s">
        <v>146</v>
      </c>
      <c r="O11" s="75" t="s">
        <v>133</v>
      </c>
      <c r="P11" s="20" t="s">
        <v>87</v>
      </c>
      <c r="Q11" s="1"/>
      <c r="R11" s="1"/>
      <c r="S11" s="1"/>
      <c r="T11" s="1"/>
      <c r="U11" s="1"/>
      <c r="V11" s="1"/>
      <c r="W11" s="1"/>
      <c r="X11" s="1"/>
      <c r="Y11" s="1"/>
      <c r="Z11" s="1"/>
    </row>
    <row r="12" spans="1:26" ht="13.5" customHeight="1" x14ac:dyDescent="0.25">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2">
    <mergeCell ref="M6:M7"/>
    <mergeCell ref="N6:N7"/>
    <mergeCell ref="O6:O7"/>
    <mergeCell ref="P6:P7"/>
    <mergeCell ref="L6:L7"/>
    <mergeCell ref="B8:B11"/>
    <mergeCell ref="A2:P2"/>
    <mergeCell ref="A4:C4"/>
    <mergeCell ref="D4:P4"/>
    <mergeCell ref="B5:P5"/>
    <mergeCell ref="A6:G6"/>
    <mergeCell ref="H6:K6"/>
  </mergeCells>
  <conditionalFormatting sqref="K8:K11">
    <cfRule type="cellIs" dxfId="14" priority="1" operator="equal">
      <formula>"INACEPTABLE"</formula>
    </cfRule>
    <cfRule type="cellIs" dxfId="13" priority="2" operator="equal">
      <formula>"IMPORTANTE"</formula>
    </cfRule>
    <cfRule type="cellIs" dxfId="12" priority="3" operator="equal">
      <formula>"MODERADO"</formula>
    </cfRule>
    <cfRule type="cellIs" dxfId="11" priority="4" operator="equal">
      <formula>"TOLERABLE"</formula>
    </cfRule>
    <cfRule type="cellIs" dxfId="10" priority="5" operator="equal">
      <formula>"ACEPTABLE"</formula>
    </cfRule>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E17" sqref="E17"/>
    </sheetView>
  </sheetViews>
  <sheetFormatPr baseColWidth="10" defaultColWidth="14.42578125" defaultRowHeight="15" customHeight="1" x14ac:dyDescent="0.25"/>
  <cols>
    <col min="1" max="1" width="3.42578125" customWidth="1"/>
    <col min="2" max="2" width="12.42578125" customWidth="1"/>
    <col min="3" max="3" width="20.42578125" customWidth="1"/>
    <col min="4" max="4" width="31.42578125" customWidth="1"/>
    <col min="5" max="5" width="26.42578125" customWidth="1"/>
    <col min="6" max="7" width="28.42578125" customWidth="1"/>
    <col min="8" max="8" width="17.42578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x14ac:dyDescent="0.25">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3">
      <c r="A2" s="84" t="s">
        <v>0</v>
      </c>
      <c r="B2" s="85"/>
      <c r="C2" s="85"/>
      <c r="D2" s="85"/>
      <c r="E2" s="85"/>
      <c r="F2" s="85"/>
      <c r="G2" s="85"/>
      <c r="H2" s="85"/>
      <c r="I2" s="85"/>
      <c r="J2" s="85"/>
      <c r="K2" s="85"/>
      <c r="L2" s="85"/>
      <c r="M2" s="85"/>
      <c r="N2" s="85"/>
      <c r="O2" s="85"/>
      <c r="P2" s="86"/>
      <c r="Q2" s="3"/>
      <c r="R2" s="4"/>
      <c r="S2" s="4"/>
      <c r="T2" s="4"/>
      <c r="U2" s="4"/>
      <c r="V2" s="4"/>
      <c r="W2" s="4"/>
      <c r="X2" s="4"/>
      <c r="Y2" s="4"/>
      <c r="Z2" s="4"/>
    </row>
    <row r="3" spans="1:26" ht="13.5" customHeight="1" x14ac:dyDescent="0.3">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3">
      <c r="A4" s="111" t="s">
        <v>1</v>
      </c>
      <c r="B4" s="112"/>
      <c r="C4" s="113"/>
      <c r="D4" s="114" t="s">
        <v>24</v>
      </c>
      <c r="E4" s="85"/>
      <c r="F4" s="85"/>
      <c r="G4" s="85"/>
      <c r="H4" s="85"/>
      <c r="I4" s="85"/>
      <c r="J4" s="85"/>
      <c r="K4" s="85"/>
      <c r="L4" s="85"/>
      <c r="M4" s="85"/>
      <c r="N4" s="85"/>
      <c r="O4" s="85"/>
      <c r="P4" s="86"/>
      <c r="Q4" s="3"/>
      <c r="R4" s="4"/>
      <c r="S4" s="4"/>
      <c r="T4" s="4"/>
      <c r="U4" s="4"/>
      <c r="V4" s="4"/>
      <c r="W4" s="4"/>
      <c r="X4" s="4"/>
      <c r="Y4" s="4"/>
      <c r="Z4" s="4"/>
    </row>
    <row r="5" spans="1:26" ht="13.5" customHeight="1" x14ac:dyDescent="0.3">
      <c r="A5" s="23"/>
      <c r="B5" s="23"/>
      <c r="C5" s="23"/>
      <c r="D5" s="23"/>
      <c r="E5" s="23"/>
      <c r="F5" s="23"/>
      <c r="G5" s="23"/>
      <c r="H5" s="23"/>
      <c r="I5" s="23"/>
      <c r="J5" s="23"/>
      <c r="K5" s="23"/>
      <c r="L5" s="24"/>
      <c r="M5" s="23"/>
      <c r="N5" s="23"/>
      <c r="O5" s="23"/>
      <c r="P5" s="23"/>
      <c r="Q5" s="7"/>
      <c r="R5" s="8"/>
      <c r="S5" s="8"/>
      <c r="T5" s="8"/>
      <c r="U5" s="8"/>
      <c r="V5" s="8"/>
      <c r="W5" s="8"/>
      <c r="X5" s="8"/>
      <c r="Y5" s="8"/>
      <c r="Z5" s="8"/>
    </row>
    <row r="6" spans="1:26" ht="13.5" customHeight="1" x14ac:dyDescent="0.3">
      <c r="A6" s="117" t="s">
        <v>2</v>
      </c>
      <c r="B6" s="112"/>
      <c r="C6" s="112"/>
      <c r="D6" s="112"/>
      <c r="E6" s="112"/>
      <c r="F6" s="112"/>
      <c r="G6" s="113"/>
      <c r="H6" s="115" t="s">
        <v>3</v>
      </c>
      <c r="I6" s="112"/>
      <c r="J6" s="112"/>
      <c r="K6" s="116"/>
      <c r="L6" s="105" t="s">
        <v>4</v>
      </c>
      <c r="M6" s="105" t="s">
        <v>5</v>
      </c>
      <c r="N6" s="107" t="s">
        <v>6</v>
      </c>
      <c r="O6" s="105" t="s">
        <v>7</v>
      </c>
      <c r="P6" s="109" t="s">
        <v>8</v>
      </c>
      <c r="Q6" s="8"/>
      <c r="R6" s="8"/>
      <c r="S6" s="8"/>
      <c r="T6" s="8"/>
      <c r="U6" s="8"/>
      <c r="V6" s="8"/>
      <c r="W6" s="8"/>
      <c r="X6" s="8"/>
      <c r="Y6" s="8"/>
      <c r="Z6" s="8"/>
    </row>
    <row r="7" spans="1:26" ht="13.5" customHeight="1" x14ac:dyDescent="0.25">
      <c r="A7" s="10" t="s">
        <v>9</v>
      </c>
      <c r="B7" s="25" t="s">
        <v>10</v>
      </c>
      <c r="C7" s="25" t="s">
        <v>11</v>
      </c>
      <c r="D7" s="25" t="s">
        <v>12</v>
      </c>
      <c r="E7" s="26" t="s">
        <v>13</v>
      </c>
      <c r="F7" s="25" t="s">
        <v>14</v>
      </c>
      <c r="G7" s="25" t="s">
        <v>15</v>
      </c>
      <c r="H7" s="27" t="s">
        <v>25</v>
      </c>
      <c r="I7" s="27" t="s">
        <v>17</v>
      </c>
      <c r="J7" s="27" t="s">
        <v>18</v>
      </c>
      <c r="K7" s="28" t="s">
        <v>19</v>
      </c>
      <c r="L7" s="106"/>
      <c r="M7" s="106"/>
      <c r="N7" s="108"/>
      <c r="O7" s="106"/>
      <c r="P7" s="110"/>
      <c r="Q7" s="15"/>
      <c r="R7" s="15"/>
      <c r="S7" s="15"/>
      <c r="T7" s="15"/>
      <c r="U7" s="15"/>
      <c r="V7" s="15"/>
      <c r="W7" s="15"/>
      <c r="X7" s="15"/>
      <c r="Y7" s="15"/>
      <c r="Z7" s="15"/>
    </row>
    <row r="8" spans="1:26" ht="13.5" customHeight="1" x14ac:dyDescent="0.25">
      <c r="A8" s="29"/>
      <c r="B8" s="29"/>
      <c r="C8" s="29"/>
      <c r="D8" s="29"/>
      <c r="E8" s="29"/>
      <c r="F8" s="29"/>
      <c r="G8" s="29"/>
      <c r="H8" s="16"/>
      <c r="I8" s="16"/>
      <c r="J8" s="16">
        <f>H8*I8</f>
        <v>0</v>
      </c>
      <c r="K8" s="30" t="str">
        <f>IF(J8&lt;=5,"ACEPTABLE",IF(J8&lt;=10,"TOLERABLE",IF(J8&lt;=20," MODERADO",IF(J8&lt;=40,"IMPORTANTE","INACEPTABLE"))))</f>
        <v>ACEPTABLE</v>
      </c>
      <c r="L8" s="31"/>
      <c r="M8" s="32"/>
      <c r="N8" s="33"/>
      <c r="O8" s="34"/>
      <c r="P8" s="34"/>
      <c r="Q8" s="21"/>
      <c r="R8" s="21"/>
      <c r="S8" s="21"/>
      <c r="T8" s="21"/>
      <c r="U8" s="21"/>
      <c r="V8" s="21"/>
      <c r="W8" s="21"/>
      <c r="X8" s="21"/>
      <c r="Y8" s="21"/>
      <c r="Z8" s="21"/>
    </row>
    <row r="9" spans="1:26" ht="13.5" customHeight="1" x14ac:dyDescent="0.25">
      <c r="A9" s="1"/>
      <c r="B9" s="1"/>
      <c r="C9" s="1"/>
      <c r="D9" s="1"/>
      <c r="E9" s="1"/>
      <c r="F9" s="1"/>
      <c r="G9" s="1"/>
      <c r="H9" s="1"/>
      <c r="I9" s="1"/>
      <c r="J9" s="1"/>
      <c r="K9" s="1"/>
      <c r="L9" s="2"/>
      <c r="M9" s="1"/>
      <c r="N9" s="1"/>
      <c r="O9" s="1"/>
      <c r="P9" s="1"/>
      <c r="Q9" s="1"/>
      <c r="R9" s="1"/>
      <c r="S9" s="1"/>
      <c r="T9" s="1"/>
      <c r="U9" s="1"/>
      <c r="V9" s="1"/>
      <c r="W9" s="1"/>
      <c r="X9" s="1"/>
      <c r="Y9" s="1"/>
      <c r="Z9" s="1"/>
    </row>
    <row r="10" spans="1:26" ht="13.5" customHeight="1" x14ac:dyDescent="0.3">
      <c r="A10" s="117" t="s">
        <v>26</v>
      </c>
      <c r="B10" s="112"/>
      <c r="C10" s="112"/>
      <c r="D10" s="112"/>
      <c r="E10" s="112"/>
      <c r="F10" s="112"/>
      <c r="G10" s="113"/>
      <c r="H10" s="115" t="s">
        <v>27</v>
      </c>
      <c r="I10" s="112"/>
      <c r="J10" s="112"/>
      <c r="K10" s="116"/>
      <c r="L10" s="105" t="s">
        <v>4</v>
      </c>
      <c r="M10" s="105" t="s">
        <v>5</v>
      </c>
      <c r="N10" s="107" t="s">
        <v>6</v>
      </c>
      <c r="O10" s="105" t="s">
        <v>7</v>
      </c>
      <c r="P10" s="109" t="s">
        <v>8</v>
      </c>
      <c r="Q10" s="8"/>
      <c r="R10" s="8"/>
      <c r="S10" s="8"/>
      <c r="T10" s="8"/>
      <c r="U10" s="8"/>
      <c r="V10" s="8"/>
      <c r="W10" s="8"/>
      <c r="X10" s="8"/>
      <c r="Y10" s="8"/>
      <c r="Z10" s="8"/>
    </row>
    <row r="11" spans="1:26" ht="13.5" customHeight="1" x14ac:dyDescent="0.25">
      <c r="A11" s="10" t="s">
        <v>9</v>
      </c>
      <c r="B11" s="25" t="s">
        <v>10</v>
      </c>
      <c r="C11" s="25" t="s">
        <v>11</v>
      </c>
      <c r="D11" s="35" t="s">
        <v>28</v>
      </c>
      <c r="E11" s="26" t="s">
        <v>13</v>
      </c>
      <c r="F11" s="25" t="s">
        <v>14</v>
      </c>
      <c r="G11" s="25" t="s">
        <v>21</v>
      </c>
      <c r="H11" s="27" t="s">
        <v>25</v>
      </c>
      <c r="I11" s="27" t="s">
        <v>17</v>
      </c>
      <c r="J11" s="27" t="s">
        <v>18</v>
      </c>
      <c r="K11" s="28" t="s">
        <v>23</v>
      </c>
      <c r="L11" s="106"/>
      <c r="M11" s="106"/>
      <c r="N11" s="108"/>
      <c r="O11" s="106"/>
      <c r="P11" s="110"/>
      <c r="Q11" s="15"/>
      <c r="R11" s="15"/>
      <c r="S11" s="15"/>
      <c r="T11" s="15"/>
      <c r="U11" s="15"/>
      <c r="V11" s="15"/>
      <c r="W11" s="15"/>
      <c r="X11" s="15"/>
      <c r="Y11" s="15"/>
      <c r="Z11" s="15"/>
    </row>
    <row r="12" spans="1:26" ht="13.5" customHeight="1" x14ac:dyDescent="0.25">
      <c r="A12" s="29"/>
      <c r="B12" s="29"/>
      <c r="C12" s="29"/>
      <c r="D12" s="29"/>
      <c r="E12" s="29"/>
      <c r="F12" s="29"/>
      <c r="G12" s="29"/>
      <c r="H12" s="16"/>
      <c r="I12" s="16"/>
      <c r="J12" s="16">
        <f>H12*I12</f>
        <v>0</v>
      </c>
      <c r="K12" s="30" t="str">
        <f>IF(J12&lt;=5,"ACEPTABLE",IF(J12&lt;=10,"TOLERABLE",IF(J12&lt;=20," MODERADO",IF(J12&lt;=40,"IMPORTANTE","muy significativo"))))</f>
        <v>ACEPTABLE</v>
      </c>
      <c r="L12" s="31"/>
      <c r="M12" s="32"/>
      <c r="N12" s="33"/>
      <c r="O12" s="34"/>
      <c r="P12" s="34"/>
      <c r="Q12" s="21"/>
      <c r="R12" s="21"/>
      <c r="S12" s="21"/>
      <c r="T12" s="21"/>
      <c r="U12" s="21"/>
      <c r="V12" s="21"/>
      <c r="W12" s="21"/>
      <c r="X12" s="21"/>
      <c r="Y12" s="21"/>
      <c r="Z12" s="21"/>
    </row>
    <row r="13" spans="1:26" ht="13.5" customHeight="1" x14ac:dyDescent="0.25">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5">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5">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5">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5">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5">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5">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5">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5">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5">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5">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A10:G10"/>
    <mergeCell ref="H10:K10"/>
    <mergeCell ref="A2:P2"/>
    <mergeCell ref="A4:C4"/>
    <mergeCell ref="D4:P4"/>
    <mergeCell ref="H6:K6"/>
    <mergeCell ref="L6:L7"/>
    <mergeCell ref="M6:M7"/>
    <mergeCell ref="P6:P7"/>
    <mergeCell ref="N6:N7"/>
    <mergeCell ref="O6:O7"/>
    <mergeCell ref="A6:G6"/>
    <mergeCell ref="L10:L11"/>
    <mergeCell ref="M10:M11"/>
    <mergeCell ref="N10:N11"/>
    <mergeCell ref="O10:O11"/>
    <mergeCell ref="P10:P11"/>
  </mergeCells>
  <conditionalFormatting sqref="K8">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zoomScale="125" workbookViewId="0">
      <selection activeCell="B9" sqref="B9"/>
    </sheetView>
  </sheetViews>
  <sheetFormatPr baseColWidth="10" defaultColWidth="14.42578125" defaultRowHeight="15" customHeight="1" x14ac:dyDescent="0.25"/>
  <cols>
    <col min="1" max="1" width="24.42578125" customWidth="1"/>
    <col min="2" max="2" width="91.42578125" customWidth="1"/>
    <col min="3" max="26" width="10.7109375" customWidth="1"/>
  </cols>
  <sheetData>
    <row r="1" spans="1:2" x14ac:dyDescent="0.25">
      <c r="A1" s="118" t="s">
        <v>29</v>
      </c>
      <c r="B1" s="119"/>
    </row>
    <row r="2" spans="1:2" x14ac:dyDescent="0.25">
      <c r="A2" s="36"/>
      <c r="B2" s="36"/>
    </row>
    <row r="3" spans="1:2" ht="27.75" customHeight="1" x14ac:dyDescent="0.25">
      <c r="A3" s="120" t="s">
        <v>30</v>
      </c>
      <c r="B3" s="113"/>
    </row>
    <row r="4" spans="1:2" ht="17.25" x14ac:dyDescent="0.25">
      <c r="A4" s="37"/>
    </row>
    <row r="5" spans="1:2" ht="93" customHeight="1" x14ac:dyDescent="0.25">
      <c r="A5" s="38" t="s">
        <v>31</v>
      </c>
      <c r="B5" s="39" t="s">
        <v>32</v>
      </c>
    </row>
    <row r="6" spans="1:2" ht="118.5" customHeight="1" x14ac:dyDescent="0.25">
      <c r="A6" s="38" t="s">
        <v>33</v>
      </c>
      <c r="B6" s="39" t="s">
        <v>34</v>
      </c>
    </row>
    <row r="7" spans="1:2" ht="52.5" customHeight="1" x14ac:dyDescent="0.25">
      <c r="A7" s="38" t="s">
        <v>35</v>
      </c>
      <c r="B7" s="39" t="s">
        <v>36</v>
      </c>
    </row>
    <row r="8" spans="1:2" ht="33" customHeight="1" x14ac:dyDescent="0.25">
      <c r="A8" s="40" t="s">
        <v>37</v>
      </c>
      <c r="B8" s="41" t="s">
        <v>38</v>
      </c>
    </row>
    <row r="9" spans="1:2" ht="103.5" customHeight="1" x14ac:dyDescent="0.25">
      <c r="A9" s="38" t="s">
        <v>39</v>
      </c>
      <c r="B9" s="39" t="s">
        <v>40</v>
      </c>
    </row>
    <row r="10" spans="1:2" ht="87.75" customHeight="1" x14ac:dyDescent="0.25">
      <c r="A10" s="38" t="s">
        <v>41</v>
      </c>
      <c r="B10" s="39" t="s">
        <v>42</v>
      </c>
    </row>
    <row r="11" spans="1:2" ht="110.25" customHeight="1" x14ac:dyDescent="0.25">
      <c r="A11" s="42" t="s">
        <v>43</v>
      </c>
      <c r="B11" s="39" t="s">
        <v>130</v>
      </c>
    </row>
    <row r="12" spans="1:2" ht="17.25" x14ac:dyDescent="0.25">
      <c r="A12" s="43"/>
    </row>
    <row r="13" spans="1:2" ht="17.25" x14ac:dyDescent="0.25">
      <c r="A13" s="37"/>
    </row>
    <row r="14" spans="1:2" ht="17.25" x14ac:dyDescent="0.25">
      <c r="A14" s="3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C1"/>
    </sheetView>
  </sheetViews>
  <sheetFormatPr baseColWidth="10" defaultColWidth="14.42578125" defaultRowHeight="15" customHeight="1" x14ac:dyDescent="0.25"/>
  <cols>
    <col min="1" max="1" width="20.28515625" customWidth="1"/>
    <col min="2" max="2" width="11.42578125" customWidth="1"/>
    <col min="3" max="3" width="75.28515625" customWidth="1"/>
    <col min="4" max="26" width="11.42578125" customWidth="1"/>
  </cols>
  <sheetData>
    <row r="1" spans="1:26" ht="37.5" customHeight="1" x14ac:dyDescent="0.25">
      <c r="A1" s="121" t="s">
        <v>44</v>
      </c>
      <c r="B1" s="119"/>
      <c r="C1" s="119"/>
      <c r="D1" s="44"/>
      <c r="E1" s="44"/>
      <c r="F1" s="44"/>
      <c r="G1" s="44"/>
      <c r="H1" s="44"/>
      <c r="I1" s="44"/>
      <c r="J1" s="44"/>
      <c r="K1" s="44"/>
      <c r="L1" s="44"/>
      <c r="M1" s="44"/>
      <c r="N1" s="44"/>
      <c r="O1" s="44"/>
      <c r="P1" s="44"/>
      <c r="Q1" s="44"/>
      <c r="R1" s="44"/>
      <c r="S1" s="44"/>
      <c r="T1" s="44"/>
      <c r="U1" s="44"/>
      <c r="V1" s="44"/>
      <c r="W1" s="44"/>
      <c r="X1" s="44"/>
      <c r="Y1" s="44"/>
      <c r="Z1" s="44"/>
    </row>
    <row r="2" spans="1:26" ht="15.75" customHeight="1" x14ac:dyDescent="0.25">
      <c r="A2" s="45"/>
      <c r="B2" s="44"/>
      <c r="C2" s="44"/>
      <c r="D2" s="44"/>
      <c r="E2" s="44"/>
      <c r="F2" s="44"/>
      <c r="G2" s="44"/>
      <c r="H2" s="44"/>
      <c r="I2" s="44"/>
      <c r="J2" s="44"/>
      <c r="K2" s="44"/>
      <c r="L2" s="44"/>
      <c r="M2" s="44"/>
      <c r="N2" s="44"/>
      <c r="O2" s="44"/>
      <c r="P2" s="44"/>
      <c r="Q2" s="44"/>
      <c r="R2" s="44"/>
      <c r="S2" s="44"/>
      <c r="T2" s="44"/>
      <c r="U2" s="44"/>
      <c r="V2" s="44"/>
      <c r="W2" s="44"/>
      <c r="X2" s="44"/>
      <c r="Y2" s="44"/>
      <c r="Z2" s="44"/>
    </row>
    <row r="3" spans="1:26" ht="15.75" customHeight="1" x14ac:dyDescent="0.25">
      <c r="A3" s="122" t="s">
        <v>45</v>
      </c>
      <c r="B3" s="112"/>
      <c r="C3" s="113"/>
      <c r="D3" s="44"/>
      <c r="E3" s="44"/>
      <c r="F3" s="44"/>
      <c r="G3" s="44"/>
      <c r="H3" s="44"/>
      <c r="I3" s="44"/>
      <c r="J3" s="44"/>
      <c r="K3" s="44"/>
      <c r="L3" s="44"/>
      <c r="M3" s="44"/>
      <c r="N3" s="44"/>
      <c r="O3" s="44"/>
      <c r="P3" s="44"/>
      <c r="Q3" s="44"/>
      <c r="R3" s="44"/>
      <c r="S3" s="44"/>
      <c r="T3" s="44"/>
      <c r="U3" s="44"/>
      <c r="V3" s="44"/>
      <c r="W3" s="44"/>
      <c r="X3" s="44"/>
      <c r="Y3" s="44"/>
      <c r="Z3" s="44"/>
    </row>
    <row r="4" spans="1:26" ht="15.75" customHeight="1" x14ac:dyDescent="0.25">
      <c r="A4" s="46" t="s">
        <v>46</v>
      </c>
      <c r="B4" s="47" t="s">
        <v>47</v>
      </c>
      <c r="C4" s="47" t="s">
        <v>48</v>
      </c>
      <c r="D4" s="44"/>
      <c r="E4" s="44"/>
      <c r="F4" s="44"/>
      <c r="G4" s="44"/>
      <c r="H4" s="44"/>
      <c r="I4" s="44"/>
      <c r="J4" s="44"/>
      <c r="K4" s="44"/>
      <c r="L4" s="44"/>
      <c r="M4" s="44"/>
      <c r="N4" s="44"/>
      <c r="O4" s="44"/>
      <c r="P4" s="44"/>
      <c r="Q4" s="44"/>
      <c r="R4" s="44"/>
      <c r="S4" s="44"/>
      <c r="T4" s="44"/>
      <c r="U4" s="44"/>
      <c r="V4" s="44"/>
      <c r="W4" s="44"/>
      <c r="X4" s="44"/>
      <c r="Y4" s="44"/>
      <c r="Z4" s="44"/>
    </row>
    <row r="5" spans="1:26" ht="15.75" customHeight="1" x14ac:dyDescent="0.25">
      <c r="A5" s="48" t="s">
        <v>49</v>
      </c>
      <c r="B5" s="49">
        <v>3</v>
      </c>
      <c r="C5" s="49" t="s">
        <v>50</v>
      </c>
      <c r="D5" s="44"/>
      <c r="E5" s="44"/>
      <c r="F5" s="44"/>
      <c r="G5" s="44"/>
      <c r="H5" s="44"/>
      <c r="I5" s="44"/>
      <c r="J5" s="44"/>
      <c r="K5" s="44"/>
      <c r="L5" s="44"/>
      <c r="M5" s="44"/>
      <c r="N5" s="44"/>
      <c r="O5" s="44"/>
      <c r="P5" s="44"/>
      <c r="Q5" s="44"/>
      <c r="R5" s="44"/>
      <c r="S5" s="44"/>
      <c r="T5" s="44"/>
      <c r="U5" s="44"/>
      <c r="V5" s="44"/>
      <c r="W5" s="44"/>
      <c r="X5" s="44"/>
      <c r="Y5" s="44"/>
      <c r="Z5" s="44"/>
    </row>
    <row r="6" spans="1:26" ht="15.75" customHeight="1" x14ac:dyDescent="0.25">
      <c r="A6" s="48" t="s">
        <v>51</v>
      </c>
      <c r="B6" s="49">
        <v>2</v>
      </c>
      <c r="C6" s="49" t="s">
        <v>52</v>
      </c>
      <c r="D6" s="44"/>
      <c r="E6" s="44"/>
      <c r="F6" s="44"/>
      <c r="G6" s="44"/>
      <c r="H6" s="44"/>
      <c r="I6" s="44"/>
      <c r="J6" s="44"/>
      <c r="K6" s="44"/>
      <c r="L6" s="44"/>
      <c r="M6" s="44"/>
      <c r="N6" s="44"/>
      <c r="O6" s="44"/>
      <c r="P6" s="44"/>
      <c r="Q6" s="44"/>
      <c r="R6" s="44"/>
      <c r="S6" s="44"/>
      <c r="T6" s="44"/>
      <c r="U6" s="44"/>
      <c r="V6" s="44"/>
      <c r="W6" s="44"/>
      <c r="X6" s="44"/>
      <c r="Y6" s="44"/>
      <c r="Z6" s="44"/>
    </row>
    <row r="7" spans="1:26" ht="15.75" customHeight="1" x14ac:dyDescent="0.25">
      <c r="A7" s="48" t="s">
        <v>53</v>
      </c>
      <c r="B7" s="49">
        <v>1</v>
      </c>
      <c r="C7" s="49" t="s">
        <v>54</v>
      </c>
      <c r="D7" s="44"/>
      <c r="E7" s="44"/>
      <c r="F7" s="44"/>
      <c r="G7" s="44"/>
      <c r="H7" s="44"/>
      <c r="I7" s="44"/>
      <c r="J7" s="44"/>
      <c r="K7" s="44"/>
      <c r="L7" s="44"/>
      <c r="M7" s="44"/>
      <c r="N7" s="44"/>
      <c r="O7" s="44"/>
      <c r="P7" s="44"/>
      <c r="Q7" s="44"/>
      <c r="R7" s="44"/>
      <c r="S7" s="44"/>
      <c r="T7" s="44"/>
      <c r="U7" s="44"/>
      <c r="V7" s="44"/>
      <c r="W7" s="44"/>
      <c r="X7" s="44"/>
      <c r="Y7" s="44"/>
      <c r="Z7" s="44"/>
    </row>
    <row r="8" spans="1:26" ht="15.75" customHeight="1" x14ac:dyDescent="0.25">
      <c r="A8" s="45"/>
      <c r="B8" s="44"/>
      <c r="C8" s="44"/>
      <c r="D8" s="44"/>
      <c r="E8" s="44"/>
      <c r="F8" s="44"/>
      <c r="G8" s="44"/>
      <c r="H8" s="44"/>
      <c r="I8" s="44"/>
      <c r="J8" s="44"/>
      <c r="K8" s="44"/>
      <c r="L8" s="44"/>
      <c r="M8" s="44"/>
      <c r="N8" s="44"/>
      <c r="O8" s="44"/>
      <c r="P8" s="44"/>
      <c r="Q8" s="44"/>
      <c r="R8" s="44"/>
      <c r="S8" s="44"/>
      <c r="T8" s="44"/>
      <c r="U8" s="44"/>
      <c r="V8" s="44"/>
      <c r="W8" s="44"/>
      <c r="X8" s="44"/>
      <c r="Y8" s="44"/>
      <c r="Z8" s="44"/>
    </row>
    <row r="9" spans="1:26" ht="100.5" customHeight="1" x14ac:dyDescent="0.25">
      <c r="A9" s="123" t="s">
        <v>55</v>
      </c>
      <c r="B9" s="119"/>
      <c r="C9" s="119"/>
      <c r="D9" s="44"/>
      <c r="E9" s="44"/>
      <c r="F9" s="44"/>
      <c r="G9" s="44"/>
      <c r="H9" s="44"/>
      <c r="I9" s="44"/>
      <c r="J9" s="44"/>
      <c r="K9" s="44"/>
      <c r="L9" s="44"/>
      <c r="M9" s="44"/>
      <c r="N9" s="44"/>
      <c r="O9" s="44"/>
      <c r="P9" s="44"/>
      <c r="Q9" s="44"/>
      <c r="R9" s="44"/>
      <c r="S9" s="44"/>
      <c r="T9" s="44"/>
      <c r="U9" s="44"/>
      <c r="V9" s="44"/>
      <c r="W9" s="44"/>
      <c r="X9" s="44"/>
      <c r="Y9" s="44"/>
      <c r="Z9" s="44"/>
    </row>
    <row r="10" spans="1:26" ht="15.75" customHeight="1" x14ac:dyDescent="0.2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5.75" customHeight="1" x14ac:dyDescent="0.2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15.75" customHeight="1" x14ac:dyDescent="0.2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ht="15.75" customHeight="1" x14ac:dyDescent="0.2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5.75" customHeight="1" x14ac:dyDescent="0.2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5.75" customHeight="1"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15.75" customHeight="1"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15.75" customHeight="1"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5.75" customHeight="1"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5.75" customHeight="1"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5.75" customHeight="1"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5.75" customHeight="1"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customHeight="1"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5.75" customHeight="1"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5.75" customHeight="1"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5.75" customHeight="1"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5.75" customHeight="1"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customHeight="1"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5.75" customHeight="1"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customHeight="1" x14ac:dyDescent="0.2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5.75" customHeight="1"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5.75" customHeight="1" x14ac:dyDescent="0.2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customHeight="1" x14ac:dyDescent="0.2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5.75" customHeight="1" x14ac:dyDescent="0.2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5.75" customHeight="1" x14ac:dyDescent="0.2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5.75" customHeight="1" x14ac:dyDescent="0.2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5.75" customHeight="1" x14ac:dyDescent="0.2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5.75" customHeight="1" x14ac:dyDescent="0.2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x14ac:dyDescent="0.2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5.75" customHeight="1"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customHeight="1"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5.75" customHeight="1"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5.75" customHeight="1"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5.75" customHeight="1"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x14ac:dyDescent="0.2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5.75" customHeight="1" x14ac:dyDescent="0.2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5.75" customHeight="1" x14ac:dyDescent="0.2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5.75" customHeight="1"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customHeight="1" x14ac:dyDescent="0.2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5.75" customHeight="1" x14ac:dyDescent="0.2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customHeight="1" x14ac:dyDescent="0.2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customHeight="1" x14ac:dyDescent="0.2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5.75" customHeight="1" x14ac:dyDescent="0.2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customHeight="1" x14ac:dyDescent="0.2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5.75" customHeight="1" x14ac:dyDescent="0.2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5.75" customHeight="1" x14ac:dyDescent="0.2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x14ac:dyDescent="0.2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x14ac:dyDescent="0.2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x14ac:dyDescent="0.2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x14ac:dyDescent="0.2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x14ac:dyDescent="0.2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x14ac:dyDescent="0.2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x14ac:dyDescent="0.2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x14ac:dyDescent="0.2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x14ac:dyDescent="0.2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x14ac:dyDescent="0.2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x14ac:dyDescent="0.2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x14ac:dyDescent="0.2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x14ac:dyDescent="0.2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x14ac:dyDescent="0.2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x14ac:dyDescent="0.2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x14ac:dyDescent="0.2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x14ac:dyDescent="0.2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x14ac:dyDescent="0.2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x14ac:dyDescent="0.2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x14ac:dyDescent="0.2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x14ac:dyDescent="0.2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x14ac:dyDescent="0.2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x14ac:dyDescent="0.2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x14ac:dyDescent="0.2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x14ac:dyDescent="0.2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x14ac:dyDescent="0.2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x14ac:dyDescent="0.2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x14ac:dyDescent="0.2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x14ac:dyDescent="0.2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x14ac:dyDescent="0.2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x14ac:dyDescent="0.2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x14ac:dyDescent="0.2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x14ac:dyDescent="0.2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x14ac:dyDescent="0.2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x14ac:dyDescent="0.2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x14ac:dyDescent="0.2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x14ac:dyDescent="0.2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x14ac:dyDescent="0.2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x14ac:dyDescent="0.2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x14ac:dyDescent="0.2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x14ac:dyDescent="0.2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x14ac:dyDescent="0.2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x14ac:dyDescent="0.2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x14ac:dyDescent="0.2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x14ac:dyDescent="0.2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x14ac:dyDescent="0.2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x14ac:dyDescent="0.2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x14ac:dyDescent="0.2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x14ac:dyDescent="0.2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x14ac:dyDescent="0.2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x14ac:dyDescent="0.2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x14ac:dyDescent="0.2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x14ac:dyDescent="0.2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x14ac:dyDescent="0.2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x14ac:dyDescent="0.2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x14ac:dyDescent="0.2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x14ac:dyDescent="0.2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x14ac:dyDescent="0.2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x14ac:dyDescent="0.2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x14ac:dyDescent="0.2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x14ac:dyDescent="0.2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x14ac:dyDescent="0.2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x14ac:dyDescent="0.2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x14ac:dyDescent="0.2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x14ac:dyDescent="0.2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x14ac:dyDescent="0.2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x14ac:dyDescent="0.2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x14ac:dyDescent="0.2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x14ac:dyDescent="0.2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x14ac:dyDescent="0.2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x14ac:dyDescent="0.2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x14ac:dyDescent="0.2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x14ac:dyDescent="0.2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x14ac:dyDescent="0.2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x14ac:dyDescent="0.2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x14ac:dyDescent="0.2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x14ac:dyDescent="0.2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x14ac:dyDescent="0.2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x14ac:dyDescent="0.2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x14ac:dyDescent="0.2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x14ac:dyDescent="0.2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x14ac:dyDescent="0.2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x14ac:dyDescent="0.2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x14ac:dyDescent="0.2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x14ac:dyDescent="0.2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x14ac:dyDescent="0.2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x14ac:dyDescent="0.2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x14ac:dyDescent="0.2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x14ac:dyDescent="0.2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x14ac:dyDescent="0.2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x14ac:dyDescent="0.2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x14ac:dyDescent="0.2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x14ac:dyDescent="0.2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x14ac:dyDescent="0.2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x14ac:dyDescent="0.2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x14ac:dyDescent="0.2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x14ac:dyDescent="0.2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x14ac:dyDescent="0.2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x14ac:dyDescent="0.2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x14ac:dyDescent="0.2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x14ac:dyDescent="0.2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x14ac:dyDescent="0.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x14ac:dyDescent="0.2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x14ac:dyDescent="0.2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x14ac:dyDescent="0.2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x14ac:dyDescent="0.2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x14ac:dyDescent="0.2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x14ac:dyDescent="0.2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x14ac:dyDescent="0.2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x14ac:dyDescent="0.2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x14ac:dyDescent="0.2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x14ac:dyDescent="0.2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x14ac:dyDescent="0.2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x14ac:dyDescent="0.2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x14ac:dyDescent="0.2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x14ac:dyDescent="0.2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x14ac:dyDescent="0.2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x14ac:dyDescent="0.2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x14ac:dyDescent="0.2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x14ac:dyDescent="0.2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x14ac:dyDescent="0.2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x14ac:dyDescent="0.2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x14ac:dyDescent="0.2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x14ac:dyDescent="0.2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x14ac:dyDescent="0.2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x14ac:dyDescent="0.2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x14ac:dyDescent="0.2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x14ac:dyDescent="0.2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x14ac:dyDescent="0.2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x14ac:dyDescent="0.2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x14ac:dyDescent="0.2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x14ac:dyDescent="0.2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x14ac:dyDescent="0.2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x14ac:dyDescent="0.2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x14ac:dyDescent="0.2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x14ac:dyDescent="0.2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x14ac:dyDescent="0.2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x14ac:dyDescent="0.2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x14ac:dyDescent="0.2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x14ac:dyDescent="0.2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x14ac:dyDescent="0.2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x14ac:dyDescent="0.2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x14ac:dyDescent="0.2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x14ac:dyDescent="0.2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x14ac:dyDescent="0.2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x14ac:dyDescent="0.2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x14ac:dyDescent="0.2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x14ac:dyDescent="0.2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x14ac:dyDescent="0.2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x14ac:dyDescent="0.2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x14ac:dyDescent="0.2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x14ac:dyDescent="0.2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x14ac:dyDescent="0.2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x14ac:dyDescent="0.2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x14ac:dyDescent="0.2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x14ac:dyDescent="0.2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x14ac:dyDescent="0.2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x14ac:dyDescent="0.2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x14ac:dyDescent="0.2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x14ac:dyDescent="0.2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x14ac:dyDescent="0.2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x14ac:dyDescent="0.2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x14ac:dyDescent="0.2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x14ac:dyDescent="0.2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x14ac:dyDescent="0.2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x14ac:dyDescent="0.2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x14ac:dyDescent="0.2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x14ac:dyDescent="0.2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x14ac:dyDescent="0.2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x14ac:dyDescent="0.2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x14ac:dyDescent="0.2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x14ac:dyDescent="0.2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x14ac:dyDescent="0.2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x14ac:dyDescent="0.2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x14ac:dyDescent="0.2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x14ac:dyDescent="0.2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x14ac:dyDescent="0.2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x14ac:dyDescent="0.2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x14ac:dyDescent="0.2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x14ac:dyDescent="0.2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x14ac:dyDescent="0.2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x14ac:dyDescent="0.2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x14ac:dyDescent="0.2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x14ac:dyDescent="0.2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x14ac:dyDescent="0.2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x14ac:dyDescent="0.2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x14ac:dyDescent="0.2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x14ac:dyDescent="0.2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x14ac:dyDescent="0.2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x14ac:dyDescent="0.2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x14ac:dyDescent="0.2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x14ac:dyDescent="0.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x14ac:dyDescent="0.2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x14ac:dyDescent="0.2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x14ac:dyDescent="0.2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x14ac:dyDescent="0.2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x14ac:dyDescent="0.2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x14ac:dyDescent="0.2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x14ac:dyDescent="0.2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x14ac:dyDescent="0.2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x14ac:dyDescent="0.2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x14ac:dyDescent="0.2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x14ac:dyDescent="0.2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x14ac:dyDescent="0.2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x14ac:dyDescent="0.2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x14ac:dyDescent="0.2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x14ac:dyDescent="0.2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x14ac:dyDescent="0.2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x14ac:dyDescent="0.2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x14ac:dyDescent="0.2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x14ac:dyDescent="0.2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x14ac:dyDescent="0.2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x14ac:dyDescent="0.2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x14ac:dyDescent="0.2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x14ac:dyDescent="0.2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x14ac:dyDescent="0.2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x14ac:dyDescent="0.2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x14ac:dyDescent="0.2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x14ac:dyDescent="0.2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x14ac:dyDescent="0.2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x14ac:dyDescent="0.2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x14ac:dyDescent="0.2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x14ac:dyDescent="0.2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x14ac:dyDescent="0.2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x14ac:dyDescent="0.2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x14ac:dyDescent="0.2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x14ac:dyDescent="0.2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x14ac:dyDescent="0.2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x14ac:dyDescent="0.2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x14ac:dyDescent="0.2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x14ac:dyDescent="0.2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x14ac:dyDescent="0.2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x14ac:dyDescent="0.2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x14ac:dyDescent="0.2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x14ac:dyDescent="0.2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x14ac:dyDescent="0.2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x14ac:dyDescent="0.2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x14ac:dyDescent="0.2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x14ac:dyDescent="0.2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x14ac:dyDescent="0.2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x14ac:dyDescent="0.2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x14ac:dyDescent="0.2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x14ac:dyDescent="0.2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x14ac:dyDescent="0.2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x14ac:dyDescent="0.2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x14ac:dyDescent="0.2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x14ac:dyDescent="0.2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x14ac:dyDescent="0.2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x14ac:dyDescent="0.2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x14ac:dyDescent="0.2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x14ac:dyDescent="0.2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x14ac:dyDescent="0.2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x14ac:dyDescent="0.2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x14ac:dyDescent="0.2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x14ac:dyDescent="0.2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x14ac:dyDescent="0.2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x14ac:dyDescent="0.2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x14ac:dyDescent="0.2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x14ac:dyDescent="0.2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x14ac:dyDescent="0.2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x14ac:dyDescent="0.2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x14ac:dyDescent="0.2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x14ac:dyDescent="0.2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x14ac:dyDescent="0.2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x14ac:dyDescent="0.2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x14ac:dyDescent="0.2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x14ac:dyDescent="0.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x14ac:dyDescent="0.2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x14ac:dyDescent="0.2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x14ac:dyDescent="0.2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x14ac:dyDescent="0.2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x14ac:dyDescent="0.2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x14ac:dyDescent="0.2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x14ac:dyDescent="0.2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x14ac:dyDescent="0.2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x14ac:dyDescent="0.2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x14ac:dyDescent="0.2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x14ac:dyDescent="0.2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x14ac:dyDescent="0.2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x14ac:dyDescent="0.2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x14ac:dyDescent="0.2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x14ac:dyDescent="0.2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x14ac:dyDescent="0.2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x14ac:dyDescent="0.2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x14ac:dyDescent="0.2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x14ac:dyDescent="0.2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x14ac:dyDescent="0.2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x14ac:dyDescent="0.2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x14ac:dyDescent="0.2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x14ac:dyDescent="0.2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x14ac:dyDescent="0.2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x14ac:dyDescent="0.2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x14ac:dyDescent="0.2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x14ac:dyDescent="0.2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x14ac:dyDescent="0.2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x14ac:dyDescent="0.2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x14ac:dyDescent="0.2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x14ac:dyDescent="0.2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x14ac:dyDescent="0.2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x14ac:dyDescent="0.2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x14ac:dyDescent="0.2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x14ac:dyDescent="0.2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x14ac:dyDescent="0.2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x14ac:dyDescent="0.2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x14ac:dyDescent="0.2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x14ac:dyDescent="0.2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x14ac:dyDescent="0.2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x14ac:dyDescent="0.2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x14ac:dyDescent="0.2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x14ac:dyDescent="0.2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x14ac:dyDescent="0.2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x14ac:dyDescent="0.2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x14ac:dyDescent="0.2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x14ac:dyDescent="0.2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x14ac:dyDescent="0.2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x14ac:dyDescent="0.2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x14ac:dyDescent="0.2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x14ac:dyDescent="0.2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x14ac:dyDescent="0.2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x14ac:dyDescent="0.2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x14ac:dyDescent="0.2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x14ac:dyDescent="0.2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x14ac:dyDescent="0.2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x14ac:dyDescent="0.2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x14ac:dyDescent="0.2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x14ac:dyDescent="0.2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x14ac:dyDescent="0.2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x14ac:dyDescent="0.2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x14ac:dyDescent="0.2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x14ac:dyDescent="0.2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x14ac:dyDescent="0.2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x14ac:dyDescent="0.2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x14ac:dyDescent="0.2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x14ac:dyDescent="0.2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x14ac:dyDescent="0.2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x14ac:dyDescent="0.2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x14ac:dyDescent="0.2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x14ac:dyDescent="0.2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x14ac:dyDescent="0.2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x14ac:dyDescent="0.2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x14ac:dyDescent="0.2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x14ac:dyDescent="0.2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x14ac:dyDescent="0.2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x14ac:dyDescent="0.2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x14ac:dyDescent="0.2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x14ac:dyDescent="0.2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x14ac:dyDescent="0.2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x14ac:dyDescent="0.2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x14ac:dyDescent="0.2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x14ac:dyDescent="0.2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x14ac:dyDescent="0.2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x14ac:dyDescent="0.2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x14ac:dyDescent="0.2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x14ac:dyDescent="0.2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x14ac:dyDescent="0.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x14ac:dyDescent="0.2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x14ac:dyDescent="0.2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x14ac:dyDescent="0.2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x14ac:dyDescent="0.2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x14ac:dyDescent="0.2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x14ac:dyDescent="0.2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x14ac:dyDescent="0.2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x14ac:dyDescent="0.2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x14ac:dyDescent="0.2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x14ac:dyDescent="0.2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x14ac:dyDescent="0.2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x14ac:dyDescent="0.2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x14ac:dyDescent="0.2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x14ac:dyDescent="0.2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x14ac:dyDescent="0.2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x14ac:dyDescent="0.2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x14ac:dyDescent="0.2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x14ac:dyDescent="0.2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x14ac:dyDescent="0.2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x14ac:dyDescent="0.2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x14ac:dyDescent="0.2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x14ac:dyDescent="0.2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x14ac:dyDescent="0.2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x14ac:dyDescent="0.2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x14ac:dyDescent="0.2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x14ac:dyDescent="0.2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x14ac:dyDescent="0.2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x14ac:dyDescent="0.2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x14ac:dyDescent="0.2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x14ac:dyDescent="0.2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x14ac:dyDescent="0.2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x14ac:dyDescent="0.2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x14ac:dyDescent="0.2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x14ac:dyDescent="0.2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x14ac:dyDescent="0.2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x14ac:dyDescent="0.2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x14ac:dyDescent="0.2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x14ac:dyDescent="0.2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x14ac:dyDescent="0.2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x14ac:dyDescent="0.2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x14ac:dyDescent="0.2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x14ac:dyDescent="0.2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x14ac:dyDescent="0.2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x14ac:dyDescent="0.2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x14ac:dyDescent="0.2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x14ac:dyDescent="0.2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x14ac:dyDescent="0.2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x14ac:dyDescent="0.2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x14ac:dyDescent="0.2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x14ac:dyDescent="0.2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x14ac:dyDescent="0.2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x14ac:dyDescent="0.2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x14ac:dyDescent="0.2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x14ac:dyDescent="0.2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x14ac:dyDescent="0.2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x14ac:dyDescent="0.2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x14ac:dyDescent="0.2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x14ac:dyDescent="0.2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x14ac:dyDescent="0.2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x14ac:dyDescent="0.2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x14ac:dyDescent="0.2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x14ac:dyDescent="0.2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x14ac:dyDescent="0.2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x14ac:dyDescent="0.2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x14ac:dyDescent="0.2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x14ac:dyDescent="0.2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x14ac:dyDescent="0.2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x14ac:dyDescent="0.2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x14ac:dyDescent="0.2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x14ac:dyDescent="0.2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x14ac:dyDescent="0.2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x14ac:dyDescent="0.2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x14ac:dyDescent="0.2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x14ac:dyDescent="0.2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x14ac:dyDescent="0.2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x14ac:dyDescent="0.2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x14ac:dyDescent="0.2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x14ac:dyDescent="0.2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x14ac:dyDescent="0.2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x14ac:dyDescent="0.2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x14ac:dyDescent="0.2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x14ac:dyDescent="0.2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x14ac:dyDescent="0.2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x14ac:dyDescent="0.2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x14ac:dyDescent="0.2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x14ac:dyDescent="0.2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x14ac:dyDescent="0.2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x14ac:dyDescent="0.2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x14ac:dyDescent="0.2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x14ac:dyDescent="0.2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x14ac:dyDescent="0.2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x14ac:dyDescent="0.2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x14ac:dyDescent="0.2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x14ac:dyDescent="0.2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x14ac:dyDescent="0.2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x14ac:dyDescent="0.2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x14ac:dyDescent="0.2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x14ac:dyDescent="0.2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x14ac:dyDescent="0.2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x14ac:dyDescent="0.2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x14ac:dyDescent="0.2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x14ac:dyDescent="0.2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x14ac:dyDescent="0.2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x14ac:dyDescent="0.2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x14ac:dyDescent="0.2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x14ac:dyDescent="0.2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x14ac:dyDescent="0.2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x14ac:dyDescent="0.2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x14ac:dyDescent="0.2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x14ac:dyDescent="0.2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x14ac:dyDescent="0.2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x14ac:dyDescent="0.2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x14ac:dyDescent="0.2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x14ac:dyDescent="0.2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x14ac:dyDescent="0.2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x14ac:dyDescent="0.2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x14ac:dyDescent="0.2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x14ac:dyDescent="0.2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x14ac:dyDescent="0.2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x14ac:dyDescent="0.2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x14ac:dyDescent="0.2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x14ac:dyDescent="0.2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x14ac:dyDescent="0.2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x14ac:dyDescent="0.2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x14ac:dyDescent="0.2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x14ac:dyDescent="0.2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x14ac:dyDescent="0.2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x14ac:dyDescent="0.2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x14ac:dyDescent="0.2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x14ac:dyDescent="0.2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x14ac:dyDescent="0.2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x14ac:dyDescent="0.2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x14ac:dyDescent="0.2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x14ac:dyDescent="0.2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x14ac:dyDescent="0.2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x14ac:dyDescent="0.2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x14ac:dyDescent="0.2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x14ac:dyDescent="0.2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x14ac:dyDescent="0.2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x14ac:dyDescent="0.2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x14ac:dyDescent="0.2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x14ac:dyDescent="0.2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x14ac:dyDescent="0.2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x14ac:dyDescent="0.2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x14ac:dyDescent="0.2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x14ac:dyDescent="0.2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x14ac:dyDescent="0.2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x14ac:dyDescent="0.2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x14ac:dyDescent="0.2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x14ac:dyDescent="0.2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x14ac:dyDescent="0.2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x14ac:dyDescent="0.2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x14ac:dyDescent="0.2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x14ac:dyDescent="0.2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x14ac:dyDescent="0.2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x14ac:dyDescent="0.2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x14ac:dyDescent="0.2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x14ac:dyDescent="0.2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x14ac:dyDescent="0.2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x14ac:dyDescent="0.2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x14ac:dyDescent="0.2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x14ac:dyDescent="0.2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x14ac:dyDescent="0.2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x14ac:dyDescent="0.2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x14ac:dyDescent="0.2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0"/>
  <sheetViews>
    <sheetView workbookViewId="0">
      <selection sqref="A1:H1"/>
    </sheetView>
  </sheetViews>
  <sheetFormatPr baseColWidth="10" defaultColWidth="14.42578125" defaultRowHeight="15" customHeight="1" x14ac:dyDescent="0.25"/>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x14ac:dyDescent="0.25">
      <c r="A1" s="124" t="s">
        <v>56</v>
      </c>
      <c r="B1" s="112"/>
      <c r="C1" s="112"/>
      <c r="D1" s="112"/>
      <c r="E1" s="112"/>
      <c r="F1" s="112"/>
      <c r="G1" s="112"/>
      <c r="H1" s="113"/>
    </row>
    <row r="3" spans="1:11" ht="15" customHeight="1" x14ac:dyDescent="0.25">
      <c r="B3" s="125" t="s">
        <v>57</v>
      </c>
      <c r="C3" s="126" t="s">
        <v>58</v>
      </c>
      <c r="D3" s="92"/>
      <c r="E3" s="92"/>
      <c r="F3" s="92"/>
      <c r="G3" s="93"/>
    </row>
    <row r="4" spans="1:11" x14ac:dyDescent="0.25">
      <c r="B4" s="119"/>
      <c r="C4" s="50">
        <v>3</v>
      </c>
      <c r="D4" s="51" t="s">
        <v>49</v>
      </c>
      <c r="E4" s="50">
        <v>15</v>
      </c>
      <c r="F4" s="50">
        <v>30</v>
      </c>
      <c r="G4" s="50">
        <v>60</v>
      </c>
    </row>
    <row r="5" spans="1:11" ht="15.75" customHeight="1" x14ac:dyDescent="0.25">
      <c r="B5" s="119"/>
      <c r="C5" s="52">
        <v>2</v>
      </c>
      <c r="D5" s="53" t="s">
        <v>51</v>
      </c>
      <c r="E5" s="50">
        <v>10</v>
      </c>
      <c r="F5" s="50">
        <v>20</v>
      </c>
      <c r="G5" s="50">
        <v>40</v>
      </c>
      <c r="K5" s="54"/>
    </row>
    <row r="6" spans="1:11" ht="15" customHeight="1" x14ac:dyDescent="0.25">
      <c r="B6" s="119"/>
      <c r="C6" s="52">
        <v>1</v>
      </c>
      <c r="D6" s="55" t="s">
        <v>53</v>
      </c>
      <c r="E6" s="50">
        <v>5</v>
      </c>
      <c r="F6" s="50">
        <v>10</v>
      </c>
      <c r="G6" s="50">
        <v>20</v>
      </c>
      <c r="K6" s="54"/>
    </row>
    <row r="7" spans="1:11" ht="30" x14ac:dyDescent="0.25">
      <c r="B7" s="119"/>
      <c r="C7" s="56"/>
      <c r="D7" s="57"/>
      <c r="E7" s="58" t="s">
        <v>59</v>
      </c>
      <c r="F7" s="59" t="s">
        <v>60</v>
      </c>
      <c r="G7" s="60" t="s">
        <v>61</v>
      </c>
      <c r="K7" s="54"/>
    </row>
    <row r="8" spans="1:11" ht="18" customHeight="1" x14ac:dyDescent="0.25">
      <c r="B8" s="56"/>
      <c r="C8" s="56"/>
      <c r="D8" s="57"/>
      <c r="E8" s="61">
        <v>1</v>
      </c>
      <c r="F8" s="61">
        <v>2</v>
      </c>
      <c r="G8" s="61">
        <v>3</v>
      </c>
      <c r="K8" s="54"/>
    </row>
    <row r="9" spans="1:11" x14ac:dyDescent="0.25">
      <c r="B9" s="56"/>
      <c r="C9" s="56"/>
      <c r="D9" s="56"/>
      <c r="E9" s="127" t="s">
        <v>17</v>
      </c>
      <c r="F9" s="128"/>
      <c r="G9" s="129"/>
      <c r="K9" s="54"/>
    </row>
    <row r="10" spans="1:11" ht="15" customHeight="1" x14ac:dyDescent="0.25">
      <c r="B10" s="56"/>
      <c r="C10" s="130" t="s">
        <v>62</v>
      </c>
      <c r="D10" s="128"/>
      <c r="E10" s="128"/>
      <c r="F10" s="128"/>
      <c r="G10" s="129"/>
    </row>
    <row r="11" spans="1:11" x14ac:dyDescent="0.25">
      <c r="B11" s="56"/>
      <c r="C11" s="131"/>
      <c r="D11" s="119"/>
      <c r="E11" s="119"/>
      <c r="F11" s="119"/>
      <c r="G11" s="132"/>
    </row>
    <row r="12" spans="1:11" x14ac:dyDescent="0.25">
      <c r="B12" s="56"/>
      <c r="C12" s="133"/>
      <c r="D12" s="134"/>
      <c r="E12" s="134"/>
      <c r="F12" s="134"/>
      <c r="G12" s="135"/>
    </row>
    <row r="14" spans="1:11" ht="63" customHeight="1" x14ac:dyDescent="0.25">
      <c r="A14" s="124" t="s">
        <v>63</v>
      </c>
      <c r="B14" s="112"/>
      <c r="C14" s="112"/>
      <c r="D14" s="112"/>
      <c r="E14" s="112"/>
      <c r="F14" s="112"/>
      <c r="G14" s="112"/>
      <c r="H14" s="113"/>
    </row>
    <row r="15" spans="1:11" ht="22.5" customHeight="1" x14ac:dyDescent="0.25">
      <c r="A15" s="62"/>
      <c r="B15" s="62"/>
      <c r="C15" s="62"/>
      <c r="D15" s="62"/>
      <c r="E15" s="62"/>
      <c r="F15" s="62"/>
      <c r="G15" s="62"/>
      <c r="H15" s="62"/>
    </row>
    <row r="16" spans="1:11" x14ac:dyDescent="0.25">
      <c r="A16" s="136" t="s">
        <v>17</v>
      </c>
      <c r="B16" s="113"/>
      <c r="C16" s="136" t="s">
        <v>64</v>
      </c>
      <c r="D16" s="112"/>
      <c r="E16" s="112"/>
      <c r="F16" s="112"/>
      <c r="G16" s="112"/>
      <c r="H16" s="113"/>
    </row>
    <row r="17" spans="1:8" ht="30.75" customHeight="1" x14ac:dyDescent="0.25">
      <c r="A17" s="137" t="s">
        <v>61</v>
      </c>
      <c r="B17" s="138"/>
      <c r="C17" s="141" t="s">
        <v>65</v>
      </c>
      <c r="D17" s="142"/>
      <c r="E17" s="142"/>
      <c r="F17" s="142"/>
      <c r="G17" s="142"/>
      <c r="H17" s="143"/>
    </row>
    <row r="18" spans="1:8" ht="30" customHeight="1" x14ac:dyDescent="0.25">
      <c r="A18" s="139" t="s">
        <v>60</v>
      </c>
      <c r="B18" s="116"/>
      <c r="C18" s="144" t="s">
        <v>66</v>
      </c>
      <c r="D18" s="112"/>
      <c r="E18" s="112"/>
      <c r="F18" s="112"/>
      <c r="G18" s="112"/>
      <c r="H18" s="113"/>
    </row>
    <row r="19" spans="1:8" ht="29.25" customHeight="1" x14ac:dyDescent="0.25">
      <c r="A19" s="140" t="s">
        <v>59</v>
      </c>
      <c r="B19" s="98"/>
      <c r="C19" s="145" t="s">
        <v>67</v>
      </c>
      <c r="D19" s="146"/>
      <c r="E19" s="146"/>
      <c r="F19" s="146"/>
      <c r="G19" s="146"/>
      <c r="H19" s="147"/>
    </row>
    <row r="20" spans="1:8" ht="15" customHeight="1" x14ac:dyDescent="0.25">
      <c r="A20" s="62"/>
      <c r="B20" s="62"/>
      <c r="C20" s="62"/>
      <c r="D20" s="62"/>
      <c r="E20" s="62"/>
      <c r="F20" s="62"/>
      <c r="G20" s="62"/>
      <c r="H20" s="62"/>
    </row>
    <row r="21" spans="1:8" ht="94.5" customHeight="1" x14ac:dyDescent="0.25">
      <c r="A21" s="124" t="s">
        <v>68</v>
      </c>
      <c r="B21" s="112"/>
      <c r="C21" s="112"/>
      <c r="D21" s="112"/>
      <c r="E21" s="112"/>
      <c r="F21" s="112"/>
      <c r="G21" s="112"/>
      <c r="H21" s="113"/>
    </row>
    <row r="22" spans="1:8" ht="15.75" customHeight="1" x14ac:dyDescent="0.25"/>
    <row r="23" spans="1:8" ht="15.75" customHeight="1" x14ac:dyDescent="0.25"/>
    <row r="24" spans="1:8" ht="15.75" customHeight="1" x14ac:dyDescent="0.25"/>
    <row r="25" spans="1:8" ht="15.75" customHeight="1" x14ac:dyDescent="0.25"/>
    <row r="26" spans="1:8" ht="15.75" customHeight="1" x14ac:dyDescent="0.25"/>
    <row r="27" spans="1:8" ht="15.75" customHeight="1" x14ac:dyDescent="0.25"/>
    <row r="28" spans="1:8" ht="15.75" customHeight="1" x14ac:dyDescent="0.25"/>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election activeCell="B7" sqref="B7"/>
    </sheetView>
  </sheetViews>
  <sheetFormatPr baseColWidth="10" defaultColWidth="14.42578125" defaultRowHeight="15" customHeight="1" x14ac:dyDescent="0.25"/>
  <cols>
    <col min="1" max="1" width="17.42578125" customWidth="1"/>
    <col min="2" max="2" width="18" customWidth="1"/>
    <col min="3" max="3" width="54.85546875" customWidth="1"/>
    <col min="4" max="26" width="11.42578125" customWidth="1"/>
  </cols>
  <sheetData>
    <row r="1" spans="1:3" ht="37.5" customHeight="1" x14ac:dyDescent="0.25">
      <c r="A1" s="148" t="s">
        <v>69</v>
      </c>
      <c r="B1" s="119"/>
      <c r="C1" s="119"/>
    </row>
    <row r="2" spans="1:3" ht="16.5" x14ac:dyDescent="0.25">
      <c r="A2" s="63"/>
    </row>
    <row r="3" spans="1:3" x14ac:dyDescent="0.25">
      <c r="A3" s="149" t="s">
        <v>70</v>
      </c>
      <c r="B3" s="112"/>
      <c r="C3" s="113"/>
    </row>
    <row r="4" spans="1:3" x14ac:dyDescent="0.25">
      <c r="A4" s="64" t="s">
        <v>17</v>
      </c>
      <c r="B4" s="65" t="s">
        <v>71</v>
      </c>
      <c r="C4" s="65" t="s">
        <v>48</v>
      </c>
    </row>
    <row r="5" spans="1:3" ht="33" x14ac:dyDescent="0.25">
      <c r="A5" s="66" t="s">
        <v>59</v>
      </c>
      <c r="B5" s="67">
        <v>5</v>
      </c>
      <c r="C5" s="67" t="s">
        <v>72</v>
      </c>
    </row>
    <row r="6" spans="1:3" ht="33" x14ac:dyDescent="0.25">
      <c r="A6" s="66" t="s">
        <v>60</v>
      </c>
      <c r="B6" s="67">
        <v>10</v>
      </c>
      <c r="C6" s="67" t="s">
        <v>73</v>
      </c>
    </row>
    <row r="7" spans="1:3" ht="49.5" x14ac:dyDescent="0.25">
      <c r="A7" s="66" t="s">
        <v>74</v>
      </c>
      <c r="B7" s="67">
        <v>20</v>
      </c>
      <c r="C7" s="67" t="s">
        <v>75</v>
      </c>
    </row>
    <row r="8" spans="1:3" ht="16.5" x14ac:dyDescent="0.25">
      <c r="A8" s="63"/>
    </row>
    <row r="9" spans="1:3" ht="58.5" customHeight="1" x14ac:dyDescent="0.25">
      <c r="A9" s="150" t="s">
        <v>76</v>
      </c>
      <c r="B9" s="119"/>
      <c r="C9" s="11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C1"/>
    <mergeCell ref="A3:C3"/>
    <mergeCell ref="A9:C9"/>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
  <sheetViews>
    <sheetView workbookViewId="0"/>
  </sheetViews>
  <sheetFormatPr baseColWidth="10" defaultColWidth="14.42578125" defaultRowHeig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1. Matriz de Riesgos</vt:lpstr>
      <vt:lpstr>2. Matriz de oportunidades</vt:lpstr>
      <vt:lpstr>GUIA 1 MATRIZ DE RIESGOS</vt:lpstr>
      <vt:lpstr>GUIA 2 CLASE RIESGO-OPORTUNIDAD</vt:lpstr>
      <vt:lpstr>GUIA 3PROBABILIDAD-FACTIBILIDAD</vt:lpstr>
      <vt:lpstr>GUIA 5 ZONA DE RIESGO</vt:lpstr>
      <vt:lpstr>GUIA 4 IMPACTO</vt:lpstr>
      <vt:lpstr>Hoja 7</vt:lpstr>
      <vt:lpstr>Hoja 6</vt:lpstr>
      <vt:lpstr>Hoja 4</vt:lpstr>
      <vt:lpstr>Hoja 5</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Dirección de  Talento Humano</cp:lastModifiedBy>
  <dcterms:created xsi:type="dcterms:W3CDTF">2015-11-18T12:18:25Z</dcterms:created>
  <dcterms:modified xsi:type="dcterms:W3CDTF">2024-10-17T18:29:45Z</dcterms:modified>
</cp:coreProperties>
</file>